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<sst xmlns="http://schemas.openxmlformats.org/spreadsheetml/2006/main" count="94" uniqueCount="62">
  <si>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Das Perfekt drückt Vergangenes aus. Es wird mit den Hilfsverben haben oder sein und dem 2. Mittelwort gebildet.</t>
  </si>
  <si>
    <t>ich suche</t>
  </si>
  <si>
    <t>er erschrickt</t>
  </si>
  <si>
    <t>ich</t>
  </si>
  <si>
    <t>er</t>
  </si>
  <si>
    <t>du tobst</t>
  </si>
  <si>
    <t>du</t>
  </si>
  <si>
    <t>erschrocken</t>
  </si>
  <si>
    <t>gesucht</t>
  </si>
  <si>
    <t>habe</t>
  </si>
  <si>
    <t>ist</t>
  </si>
  <si>
    <t>hast</t>
  </si>
  <si>
    <t>getobt</t>
  </si>
  <si>
    <t>sie fliegen</t>
  </si>
  <si>
    <t>sie</t>
  </si>
  <si>
    <t>sind</t>
  </si>
  <si>
    <t>geflogen</t>
  </si>
  <si>
    <t>ihr lest</t>
  </si>
  <si>
    <t>ihr</t>
  </si>
  <si>
    <t>habt</t>
  </si>
  <si>
    <t>gelesen</t>
  </si>
  <si>
    <t>wir stricken</t>
  </si>
  <si>
    <t>wir</t>
  </si>
  <si>
    <t>haben</t>
  </si>
  <si>
    <t>gestrickt</t>
  </si>
  <si>
    <t>jip</t>
  </si>
  <si>
    <t>gegeben</t>
  </si>
  <si>
    <t xml:space="preserve">   Perfekt</t>
  </si>
  <si>
    <t>BEISPIEL</t>
  </si>
  <si>
    <t>Hilfsverb</t>
  </si>
  <si>
    <t>2.Mittelwort</t>
  </si>
  <si>
    <t>Person</t>
  </si>
  <si>
    <t>du gibst</t>
  </si>
  <si>
    <t>Formelzeilen</t>
  </si>
  <si>
    <t>Richtige</t>
  </si>
  <si>
    <t>Falsche</t>
  </si>
  <si>
    <t>es hagelt</t>
  </si>
  <si>
    <t>es</t>
  </si>
  <si>
    <t>hat</t>
  </si>
  <si>
    <t>gehagelt</t>
  </si>
  <si>
    <t>sie scheint</t>
  </si>
  <si>
    <t>geschienen</t>
  </si>
  <si>
    <t>wir bleiben</t>
  </si>
  <si>
    <t>geblieben</t>
  </si>
  <si>
    <t>du siehst</t>
  </si>
  <si>
    <t>gesehen</t>
  </si>
  <si>
    <t>er kennt</t>
  </si>
  <si>
    <t>gekannt</t>
  </si>
  <si>
    <t>ihr kommt</t>
  </si>
  <si>
    <t>seid</t>
  </si>
  <si>
    <t>gekommen</t>
  </si>
  <si>
    <t>ich juble</t>
  </si>
  <si>
    <t>gejubelt</t>
  </si>
  <si>
    <t>wir singen</t>
  </si>
  <si>
    <t>gesungen</t>
  </si>
  <si>
    <t>sie denkt</t>
  </si>
  <si>
    <t>gedacht</t>
  </si>
  <si>
    <t>Übungsende</t>
  </si>
  <si>
    <t xml:space="preserve">       Das  Perfekt  bilden</t>
  </si>
  <si>
    <t>jup</t>
  </si>
  <si>
    <t>Das Huhn legt sein Ei erst, wenn du es 15 mal richtig gefüttert hast!</t>
  </si>
  <si>
    <t>Bravo - Super gemacht! :)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</si>
</sst>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5"/>
      <color indexed="9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sz val="15"/>
      <color indexed="8"/>
      <name val="Comic Sans MS"/>
      <family val="4"/>
    </font>
    <font>
      <sz val="16"/>
      <color indexed="8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5"/>
      <color theme="0"/>
      <name val="Calibri"/>
      <family val="2"/>
    </font>
    <font>
      <b/>
      <sz val="20"/>
      <color theme="1"/>
      <name val="Calibri"/>
      <family val="2"/>
    </font>
    <font>
      <b/>
      <sz val="24"/>
      <color theme="1" tint="0.04998999834060669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15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2DE5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8801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0" fontId="49" fillId="22" borderId="0" xfId="0" applyFont="1" applyFill="1" applyAlignment="1">
      <alignment/>
    </xf>
    <xf numFmtId="0" fontId="50" fillId="16" borderId="0" xfId="0" applyFont="1" applyFill="1" applyAlignment="1">
      <alignment horizontal="left" vertical="center"/>
    </xf>
    <xf numFmtId="0" fontId="0" fillId="22" borderId="0" xfId="0" applyFill="1" applyAlignment="1" applyProtection="1">
      <alignment/>
      <protection/>
    </xf>
    <xf numFmtId="0" fontId="51" fillId="22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16" borderId="0" xfId="0" applyFill="1" applyAlignment="1" applyProtection="1">
      <alignment/>
      <protection/>
    </xf>
    <xf numFmtId="0" fontId="53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52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52" fillId="19" borderId="16" xfId="0" applyFont="1" applyFill="1" applyBorder="1" applyAlignment="1">
      <alignment horizontal="center" vertical="center"/>
    </xf>
    <xf numFmtId="0" fontId="52" fillId="19" borderId="17" xfId="0" applyFont="1" applyFill="1" applyBorder="1" applyAlignment="1">
      <alignment horizontal="center" vertical="center"/>
    </xf>
    <xf numFmtId="0" fontId="52" fillId="19" borderId="18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2" fillId="37" borderId="16" xfId="0" applyFont="1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55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52" fillId="38" borderId="16" xfId="0" applyFont="1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18" xfId="0" applyFill="1" applyBorder="1" applyAlignment="1" applyProtection="1">
      <alignment horizontal="center" vertical="center"/>
      <protection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7" borderId="0" xfId="0" applyFont="1" applyFill="1" applyAlignment="1" applyProtection="1">
      <alignment vertical="center" textRotation="255"/>
      <protection/>
    </xf>
    <xf numFmtId="0" fontId="57" fillId="10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8.png" /><Relationship Id="rId18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2</xdr:row>
      <xdr:rowOff>19050</xdr:rowOff>
    </xdr:from>
    <xdr:to>
      <xdr:col>14</xdr:col>
      <xdr:colOff>571500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828675"/>
          <a:ext cx="1171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781050</xdr:colOff>
      <xdr:row>6</xdr:row>
      <xdr:rowOff>152400</xdr:rowOff>
    </xdr:from>
    <xdr:to>
      <xdr:col>4</xdr:col>
      <xdr:colOff>1076325</xdr:colOff>
      <xdr:row>6</xdr:row>
      <xdr:rowOff>152400</xdr:rowOff>
    </xdr:to>
    <xdr:sp>
      <xdr:nvSpPr>
        <xdr:cNvPr id="2" name="Gerade Verbindung mit Pfeil 2"/>
        <xdr:cNvSpPr>
          <a:spLocks/>
        </xdr:cNvSpPr>
      </xdr:nvSpPr>
      <xdr:spPr>
        <a:xfrm>
          <a:off x="3209925" y="1771650"/>
          <a:ext cx="2952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238125</xdr:rowOff>
    </xdr:from>
    <xdr:to>
      <xdr:col>4</xdr:col>
      <xdr:colOff>1076325</xdr:colOff>
      <xdr:row>8</xdr:row>
      <xdr:rowOff>247650</xdr:rowOff>
    </xdr:to>
    <xdr:sp>
      <xdr:nvSpPr>
        <xdr:cNvPr id="3" name="Gerade Verbindung mit Pfeil 4"/>
        <xdr:cNvSpPr>
          <a:spLocks/>
        </xdr:cNvSpPr>
      </xdr:nvSpPr>
      <xdr:spPr>
        <a:xfrm>
          <a:off x="3219450" y="2352675"/>
          <a:ext cx="285750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47625</xdr:colOff>
      <xdr:row>8</xdr:row>
      <xdr:rowOff>95250</xdr:rowOff>
    </xdr:from>
    <xdr:ext cx="752475" cy="342900"/>
    <xdr:sp>
      <xdr:nvSpPr>
        <xdr:cNvPr id="4" name="Rechteck 3"/>
        <xdr:cNvSpPr>
          <a:spLocks/>
        </xdr:cNvSpPr>
      </xdr:nvSpPr>
      <xdr:spPr>
        <a:xfrm>
          <a:off x="2476500" y="2209800"/>
          <a:ext cx="752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alibri"/>
              <a:ea typeface="Calibri"/>
              <a:cs typeface="Calibri"/>
            </a:rPr>
            <a:t>Perfekt</a:t>
          </a:r>
        </a:p>
      </xdr:txBody>
    </xdr:sp>
    <xdr:clientData/>
  </xdr:oneCellAnchor>
  <xdr:twoCellAnchor>
    <xdr:from>
      <xdr:col>10</xdr:col>
      <xdr:colOff>647700</xdr:colOff>
      <xdr:row>11</xdr:row>
      <xdr:rowOff>9525</xdr:rowOff>
    </xdr:from>
    <xdr:to>
      <xdr:col>12</xdr:col>
      <xdr:colOff>333375</xdr:colOff>
      <xdr:row>12</xdr:row>
      <xdr:rowOff>19050</xdr:rowOff>
    </xdr:to>
    <xdr:sp macro="[0]!Kontrolltaste">
      <xdr:nvSpPr>
        <xdr:cNvPr id="5" name="Rechteck 5"/>
        <xdr:cNvSpPr>
          <a:spLocks/>
        </xdr:cNvSpPr>
      </xdr:nvSpPr>
      <xdr:spPr>
        <a:xfrm>
          <a:off x="7648575" y="3095625"/>
          <a:ext cx="1609725" cy="3810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Kontroll-Taste</a:t>
          </a:r>
        </a:p>
      </xdr:txBody>
    </xdr:sp>
    <xdr:clientData/>
  </xdr:twoCellAnchor>
  <xdr:twoCellAnchor>
    <xdr:from>
      <xdr:col>9</xdr:col>
      <xdr:colOff>66675</xdr:colOff>
      <xdr:row>10</xdr:row>
      <xdr:rowOff>276225</xdr:rowOff>
    </xdr:from>
    <xdr:to>
      <xdr:col>10</xdr:col>
      <xdr:colOff>447675</xdr:colOff>
      <xdr:row>12</xdr:row>
      <xdr:rowOff>38100</xdr:rowOff>
    </xdr:to>
    <xdr:sp macro="[0]!perfektstart">
      <xdr:nvSpPr>
        <xdr:cNvPr id="6" name="Abgerundetes Rechteck 6"/>
        <xdr:cNvSpPr>
          <a:spLocks/>
        </xdr:cNvSpPr>
      </xdr:nvSpPr>
      <xdr:spPr>
        <a:xfrm>
          <a:off x="6086475" y="3076575"/>
          <a:ext cx="1362075" cy="4191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START</a:t>
          </a:r>
        </a:p>
      </xdr:txBody>
    </xdr:sp>
    <xdr:clientData/>
  </xdr:twoCellAnchor>
  <xdr:twoCellAnchor editAs="oneCell">
    <xdr:from>
      <xdr:col>13</xdr:col>
      <xdr:colOff>95250</xdr:colOff>
      <xdr:row>0</xdr:row>
      <xdr:rowOff>371475</xdr:rowOff>
    </xdr:from>
    <xdr:to>
      <xdr:col>17</xdr:col>
      <xdr:colOff>609600</xdr:colOff>
      <xdr:row>11</xdr:row>
      <xdr:rowOff>295275</xdr:rowOff>
    </xdr:to>
    <xdr:pic>
      <xdr:nvPicPr>
        <xdr:cNvPr id="7" name="Picture 2" descr="D:\DATA(D)\In Arbeit\Führerschein\Graffü-click\grafü-clck-online_02\Bilder\Huhn-animationen\Huhn-1 .gi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37147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371475</xdr:rowOff>
    </xdr:from>
    <xdr:to>
      <xdr:col>17</xdr:col>
      <xdr:colOff>619125</xdr:colOff>
      <xdr:row>11</xdr:row>
      <xdr:rowOff>285750</xdr:rowOff>
    </xdr:to>
    <xdr:pic>
      <xdr:nvPicPr>
        <xdr:cNvPr id="8" name="Picture 3" descr="D:\DATA(D)\In Arbeit\Führerschein\Graffü-click\grafü-clck-online_02\Bilder\Huhn-animationen\Huhn-2 .g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371475"/>
          <a:ext cx="34004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381000</xdr:rowOff>
    </xdr:from>
    <xdr:to>
      <xdr:col>17</xdr:col>
      <xdr:colOff>619125</xdr:colOff>
      <xdr:row>11</xdr:row>
      <xdr:rowOff>304800</xdr:rowOff>
    </xdr:to>
    <xdr:pic>
      <xdr:nvPicPr>
        <xdr:cNvPr id="9" name="Picture 4" descr="D:\DATA(D)\In Arbeit\Führerschein\Graffü-click\grafü-clck-online_02\Bilder\Huhn-animationen\Huhn-3 .gi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381000"/>
          <a:ext cx="3400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390525</xdr:rowOff>
    </xdr:from>
    <xdr:to>
      <xdr:col>17</xdr:col>
      <xdr:colOff>647700</xdr:colOff>
      <xdr:row>11</xdr:row>
      <xdr:rowOff>314325</xdr:rowOff>
    </xdr:to>
    <xdr:pic>
      <xdr:nvPicPr>
        <xdr:cNvPr id="10" name="Picture 5" descr="D:\DATA(D)\In Arbeit\Führerschein\Graffü-click\grafü-clck-online_02\Bilder\Huhn-animationen\Huhn-4 .gi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0" y="39052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400050</xdr:rowOff>
    </xdr:from>
    <xdr:to>
      <xdr:col>17</xdr:col>
      <xdr:colOff>657225</xdr:colOff>
      <xdr:row>11</xdr:row>
      <xdr:rowOff>323850</xdr:rowOff>
    </xdr:to>
    <xdr:pic>
      <xdr:nvPicPr>
        <xdr:cNvPr id="11" name="Picture 6" descr="D:\DATA(D)\In Arbeit\Führerschein\Graffü-click\grafü-clck-online_02\Bilder\Huhn-animationen\Huhn-5 .gif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10775" y="40005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390525</xdr:rowOff>
    </xdr:from>
    <xdr:to>
      <xdr:col>17</xdr:col>
      <xdr:colOff>685800</xdr:colOff>
      <xdr:row>11</xdr:row>
      <xdr:rowOff>314325</xdr:rowOff>
    </xdr:to>
    <xdr:pic>
      <xdr:nvPicPr>
        <xdr:cNvPr id="12" name="Picture 7" descr="D:\DATA(D)\In Arbeit\Führerschein\Graffü-click\grafü-clck-online_02\Bilder\Huhn-animationen\Huhn-6 .gif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39350" y="39052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381000</xdr:rowOff>
    </xdr:from>
    <xdr:to>
      <xdr:col>17</xdr:col>
      <xdr:colOff>657225</xdr:colOff>
      <xdr:row>11</xdr:row>
      <xdr:rowOff>304800</xdr:rowOff>
    </xdr:to>
    <xdr:pic>
      <xdr:nvPicPr>
        <xdr:cNvPr id="13" name="Picture 8" descr="D:\DATA(D)\In Arbeit\Führerschein\Graffü-click\grafü-clck-online_02\Bilder\Huhn-animationen\Huhn-7 .gif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10775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381000</xdr:rowOff>
    </xdr:from>
    <xdr:to>
      <xdr:col>17</xdr:col>
      <xdr:colOff>685800</xdr:colOff>
      <xdr:row>11</xdr:row>
      <xdr:rowOff>304800</xdr:rowOff>
    </xdr:to>
    <xdr:pic>
      <xdr:nvPicPr>
        <xdr:cNvPr id="14" name="Picture 9" descr="D:\DATA(D)\In Arbeit\Führerschein\Graffü-click\grafü-clck-online_02\Bilder\Huhn-animationen\Huhn-8.gi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39350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381000</xdr:rowOff>
    </xdr:from>
    <xdr:to>
      <xdr:col>17</xdr:col>
      <xdr:colOff>704850</xdr:colOff>
      <xdr:row>11</xdr:row>
      <xdr:rowOff>304800</xdr:rowOff>
    </xdr:to>
    <xdr:pic>
      <xdr:nvPicPr>
        <xdr:cNvPr id="15" name="Picture 10" descr="D:\DATA(D)\In Arbeit\Führerschein\Graffü-click\grafü-clck-online_02\Bilder\Huhn-animationen\Huhn-9 .gif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58400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390525</xdr:rowOff>
    </xdr:from>
    <xdr:to>
      <xdr:col>17</xdr:col>
      <xdr:colOff>714375</xdr:colOff>
      <xdr:row>11</xdr:row>
      <xdr:rowOff>314325</xdr:rowOff>
    </xdr:to>
    <xdr:pic>
      <xdr:nvPicPr>
        <xdr:cNvPr id="16" name="Picture 11" descr="D:\DATA(D)\In Arbeit\Führerschein\Graffü-click\grafü-clck-online_02\Bilder\Huhn-animationen\Huhn-11 .gif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67925" y="390525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381000</xdr:rowOff>
    </xdr:from>
    <xdr:to>
      <xdr:col>17</xdr:col>
      <xdr:colOff>685800</xdr:colOff>
      <xdr:row>11</xdr:row>
      <xdr:rowOff>304800</xdr:rowOff>
    </xdr:to>
    <xdr:pic>
      <xdr:nvPicPr>
        <xdr:cNvPr id="17" name="Picture 12" descr="D:\DATA(D)\In Arbeit\Führerschein\Graffü-click\grafü-clck-online_02\Bilder\Huhn-animationen\Huhn-10 .gif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39350" y="3810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419100</xdr:rowOff>
    </xdr:from>
    <xdr:to>
      <xdr:col>17</xdr:col>
      <xdr:colOff>657225</xdr:colOff>
      <xdr:row>11</xdr:row>
      <xdr:rowOff>342900</xdr:rowOff>
    </xdr:to>
    <xdr:pic>
      <xdr:nvPicPr>
        <xdr:cNvPr id="18" name="Picture 13" descr="D:\DATA(D)\In Arbeit\Führerschein\Graffü-click\grafü-clck-online_02\Bilder\Huhn-animationen\Huhn-12 .gif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10775" y="4191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13</xdr:row>
      <xdr:rowOff>123825</xdr:rowOff>
    </xdr:from>
    <xdr:to>
      <xdr:col>2</xdr:col>
      <xdr:colOff>742950</xdr:colOff>
      <xdr:row>17</xdr:row>
      <xdr:rowOff>19050</xdr:rowOff>
    </xdr:to>
    <xdr:sp macro="[0]!Huhnfrisst">
      <xdr:nvSpPr>
        <xdr:cNvPr id="19" name="Ellipse 21"/>
        <xdr:cNvSpPr>
          <a:spLocks/>
        </xdr:cNvSpPr>
      </xdr:nvSpPr>
      <xdr:spPr>
        <a:xfrm>
          <a:off x="857250" y="3924300"/>
          <a:ext cx="971550" cy="657225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Huhn frisst</a:t>
          </a:r>
        </a:p>
      </xdr:txBody>
    </xdr:sp>
    <xdr:clientData/>
  </xdr:twoCellAnchor>
  <xdr:twoCellAnchor editAs="oneCell">
    <xdr:from>
      <xdr:col>13</xdr:col>
      <xdr:colOff>180975</xdr:colOff>
      <xdr:row>0</xdr:row>
      <xdr:rowOff>400050</xdr:rowOff>
    </xdr:from>
    <xdr:to>
      <xdr:col>17</xdr:col>
      <xdr:colOff>685800</xdr:colOff>
      <xdr:row>11</xdr:row>
      <xdr:rowOff>323850</xdr:rowOff>
    </xdr:to>
    <xdr:pic>
      <xdr:nvPicPr>
        <xdr:cNvPr id="20" name="Picture 14" descr="D:\DATA(D)\In Arbeit\Führerschein\Graffü-click\grafü-clck-online_02\Bilder\Huhn-animationen\Huhn-13 .gif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48875" y="400050"/>
          <a:ext cx="3400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419100</xdr:rowOff>
    </xdr:from>
    <xdr:to>
      <xdr:col>17</xdr:col>
      <xdr:colOff>666750</xdr:colOff>
      <xdr:row>11</xdr:row>
      <xdr:rowOff>342900</xdr:rowOff>
    </xdr:to>
    <xdr:pic>
      <xdr:nvPicPr>
        <xdr:cNvPr id="21" name="Picture 15" descr="D:\DATA(D)\In Arbeit\Führerschein\Graffü-click\grafü-clck-online_02\Bilder\Huhn-animationen\Huhn-14 .gif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20300" y="4191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419100</xdr:rowOff>
    </xdr:from>
    <xdr:to>
      <xdr:col>17</xdr:col>
      <xdr:colOff>685800</xdr:colOff>
      <xdr:row>11</xdr:row>
      <xdr:rowOff>342900</xdr:rowOff>
    </xdr:to>
    <xdr:pic>
      <xdr:nvPicPr>
        <xdr:cNvPr id="22" name="Picture 16" descr="D:\DATA(D)\In Arbeit\Führerschein\Graffü-click\grafü-clck-online_02\Bilder\Huhn-animationen\Huhn-15 .gif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39350" y="419100"/>
          <a:ext cx="3409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923925</xdr:colOff>
      <xdr:row>9</xdr:row>
      <xdr:rowOff>171450</xdr:rowOff>
    </xdr:from>
    <xdr:to>
      <xdr:col>18</xdr:col>
      <xdr:colOff>9525</xdr:colOff>
      <xdr:row>12</xdr:row>
      <xdr:rowOff>9525</xdr:rowOff>
    </xdr:to>
    <xdr:sp>
      <xdr:nvSpPr>
        <xdr:cNvPr id="23" name="Freihandform 24"/>
        <xdr:cNvSpPr>
          <a:spLocks/>
        </xdr:cNvSpPr>
      </xdr:nvSpPr>
      <xdr:spPr>
        <a:xfrm>
          <a:off x="9848850" y="2781300"/>
          <a:ext cx="3686175" cy="685800"/>
        </a:xfrm>
        <a:custGeom>
          <a:pathLst>
            <a:path h="683666" w="3685761">
              <a:moveTo>
                <a:pt x="132521" y="559427"/>
              </a:moveTo>
              <a:lnTo>
                <a:pt x="132521" y="559427"/>
              </a:lnTo>
              <a:cubicBezTo>
                <a:pt x="143565" y="531818"/>
                <a:pt x="155651" y="504603"/>
                <a:pt x="165652" y="476600"/>
              </a:cubicBezTo>
              <a:cubicBezTo>
                <a:pt x="169481" y="465880"/>
                <a:pt x="173935" y="454853"/>
                <a:pt x="173935" y="443470"/>
              </a:cubicBezTo>
              <a:cubicBezTo>
                <a:pt x="173935" y="418469"/>
                <a:pt x="170555" y="393442"/>
                <a:pt x="165652" y="368927"/>
              </a:cubicBezTo>
              <a:cubicBezTo>
                <a:pt x="165650" y="368918"/>
                <a:pt x="144947" y="306811"/>
                <a:pt x="140804" y="294383"/>
              </a:cubicBezTo>
              <a:cubicBezTo>
                <a:pt x="136899" y="282670"/>
                <a:pt x="151017" y="316926"/>
                <a:pt x="157369" y="327513"/>
              </a:cubicBezTo>
              <a:cubicBezTo>
                <a:pt x="161426" y="334275"/>
                <a:pt x="204023" y="399015"/>
                <a:pt x="215348" y="410340"/>
              </a:cubicBezTo>
              <a:cubicBezTo>
                <a:pt x="225109" y="420101"/>
                <a:pt x="237435" y="426905"/>
                <a:pt x="248478" y="435187"/>
              </a:cubicBezTo>
              <a:cubicBezTo>
                <a:pt x="251239" y="443470"/>
                <a:pt x="254363" y="451640"/>
                <a:pt x="256761" y="460035"/>
              </a:cubicBezTo>
              <a:cubicBezTo>
                <a:pt x="259888" y="470981"/>
                <a:pt x="261772" y="482263"/>
                <a:pt x="265043" y="493166"/>
              </a:cubicBezTo>
              <a:cubicBezTo>
                <a:pt x="270060" y="509891"/>
                <a:pt x="281608" y="542861"/>
                <a:pt x="281608" y="542861"/>
              </a:cubicBezTo>
              <a:cubicBezTo>
                <a:pt x="287130" y="531818"/>
                <a:pt x="293310" y="521080"/>
                <a:pt x="298174" y="509731"/>
              </a:cubicBezTo>
              <a:cubicBezTo>
                <a:pt x="306003" y="491464"/>
                <a:pt x="305719" y="473877"/>
                <a:pt x="323021" y="460035"/>
              </a:cubicBezTo>
              <a:cubicBezTo>
                <a:pt x="329839" y="454581"/>
                <a:pt x="339586" y="454514"/>
                <a:pt x="347869" y="451753"/>
              </a:cubicBezTo>
              <a:cubicBezTo>
                <a:pt x="327332" y="513365"/>
                <a:pt x="330215" y="494370"/>
                <a:pt x="347869" y="609122"/>
              </a:cubicBezTo>
              <a:cubicBezTo>
                <a:pt x="349197" y="617751"/>
                <a:pt x="352247" y="592083"/>
                <a:pt x="356152" y="584274"/>
              </a:cubicBezTo>
              <a:cubicBezTo>
                <a:pt x="366600" y="563379"/>
                <a:pt x="373876" y="558268"/>
                <a:pt x="389282" y="542861"/>
              </a:cubicBezTo>
              <a:cubicBezTo>
                <a:pt x="392043" y="531818"/>
                <a:pt x="394438" y="520676"/>
                <a:pt x="397565" y="509731"/>
              </a:cubicBezTo>
              <a:cubicBezTo>
                <a:pt x="399964" y="501336"/>
                <a:pt x="405848" y="493614"/>
                <a:pt x="405848" y="484883"/>
              </a:cubicBezTo>
              <a:cubicBezTo>
                <a:pt x="405848" y="362097"/>
                <a:pt x="405713" y="420890"/>
                <a:pt x="389282" y="360644"/>
              </a:cubicBezTo>
              <a:cubicBezTo>
                <a:pt x="367382" y="280345"/>
                <a:pt x="386623" y="315242"/>
                <a:pt x="356152" y="269535"/>
              </a:cubicBezTo>
              <a:cubicBezTo>
                <a:pt x="353391" y="250209"/>
                <a:pt x="353006" y="230391"/>
                <a:pt x="347869" y="211557"/>
              </a:cubicBezTo>
              <a:cubicBezTo>
                <a:pt x="344620" y="199645"/>
                <a:pt x="337430" y="189147"/>
                <a:pt x="331304" y="178427"/>
              </a:cubicBezTo>
              <a:cubicBezTo>
                <a:pt x="294756" y="114468"/>
                <a:pt x="293820" y="113918"/>
                <a:pt x="265043" y="70753"/>
              </a:cubicBezTo>
              <a:cubicBezTo>
                <a:pt x="262282" y="56949"/>
                <a:pt x="260175" y="42997"/>
                <a:pt x="256761" y="29340"/>
              </a:cubicBezTo>
              <a:cubicBezTo>
                <a:pt x="254644" y="20870"/>
                <a:pt x="240991" y="0"/>
                <a:pt x="248478" y="4492"/>
              </a:cubicBezTo>
              <a:cubicBezTo>
                <a:pt x="302175" y="36709"/>
                <a:pt x="286470" y="45112"/>
                <a:pt x="314739" y="79035"/>
              </a:cubicBezTo>
              <a:cubicBezTo>
                <a:pt x="334668" y="102950"/>
                <a:pt x="340003" y="104160"/>
                <a:pt x="364435" y="120448"/>
              </a:cubicBezTo>
              <a:lnTo>
                <a:pt x="397565" y="219840"/>
              </a:lnTo>
              <a:lnTo>
                <a:pt x="405848" y="244687"/>
              </a:lnTo>
              <a:lnTo>
                <a:pt x="414130" y="269535"/>
              </a:lnTo>
              <a:cubicBezTo>
                <a:pt x="414458" y="274123"/>
                <a:pt x="424416" y="434918"/>
                <a:pt x="430695" y="460035"/>
              </a:cubicBezTo>
              <a:cubicBezTo>
                <a:pt x="434538" y="475408"/>
                <a:pt x="462838" y="500460"/>
                <a:pt x="472108" y="509731"/>
              </a:cubicBezTo>
              <a:cubicBezTo>
                <a:pt x="472521" y="507667"/>
                <a:pt x="481882" y="451960"/>
                <a:pt x="488674" y="443470"/>
              </a:cubicBezTo>
              <a:cubicBezTo>
                <a:pt x="494892" y="435697"/>
                <a:pt x="505963" y="433383"/>
                <a:pt x="513521" y="426905"/>
              </a:cubicBezTo>
              <a:cubicBezTo>
                <a:pt x="525379" y="416741"/>
                <a:pt x="546652" y="393774"/>
                <a:pt x="546652" y="393774"/>
              </a:cubicBezTo>
              <a:cubicBezTo>
                <a:pt x="571890" y="469484"/>
                <a:pt x="544036" y="364134"/>
                <a:pt x="538369" y="443470"/>
              </a:cubicBezTo>
              <a:cubicBezTo>
                <a:pt x="536196" y="473887"/>
                <a:pt x="543891" y="504209"/>
                <a:pt x="546652" y="534579"/>
              </a:cubicBezTo>
              <a:cubicBezTo>
                <a:pt x="560456" y="531818"/>
                <a:pt x="575842" y="533281"/>
                <a:pt x="588065" y="526296"/>
              </a:cubicBezTo>
              <a:cubicBezTo>
                <a:pt x="623909" y="505814"/>
                <a:pt x="588821" y="500691"/>
                <a:pt x="612913" y="476600"/>
              </a:cubicBezTo>
              <a:cubicBezTo>
                <a:pt x="619087" y="470427"/>
                <a:pt x="629478" y="471079"/>
                <a:pt x="637761" y="468318"/>
              </a:cubicBezTo>
              <a:cubicBezTo>
                <a:pt x="644464" y="515240"/>
                <a:pt x="628963" y="534579"/>
                <a:pt x="679174" y="534579"/>
              </a:cubicBezTo>
              <a:cubicBezTo>
                <a:pt x="687904" y="534579"/>
                <a:pt x="695739" y="529057"/>
                <a:pt x="704021" y="526296"/>
              </a:cubicBezTo>
              <a:cubicBezTo>
                <a:pt x="709543" y="520774"/>
                <a:pt x="717095" y="516716"/>
                <a:pt x="720587" y="509731"/>
              </a:cubicBezTo>
              <a:cubicBezTo>
                <a:pt x="728396" y="494113"/>
                <a:pt x="737152" y="460035"/>
                <a:pt x="737152" y="460035"/>
              </a:cubicBezTo>
              <a:cubicBezTo>
                <a:pt x="734391" y="432426"/>
                <a:pt x="732536" y="404712"/>
                <a:pt x="728869" y="377209"/>
              </a:cubicBezTo>
              <a:cubicBezTo>
                <a:pt x="725863" y="354667"/>
                <a:pt x="717930" y="325169"/>
                <a:pt x="712304" y="302666"/>
              </a:cubicBezTo>
              <a:cubicBezTo>
                <a:pt x="717826" y="297144"/>
                <a:pt x="730763" y="293676"/>
                <a:pt x="728869" y="286100"/>
              </a:cubicBezTo>
              <a:cubicBezTo>
                <a:pt x="725950" y="274423"/>
                <a:pt x="687862" y="264149"/>
                <a:pt x="679174" y="261253"/>
              </a:cubicBezTo>
              <a:cubicBezTo>
                <a:pt x="700739" y="239687"/>
                <a:pt x="702820" y="228618"/>
                <a:pt x="745435" y="252970"/>
              </a:cubicBezTo>
              <a:cubicBezTo>
                <a:pt x="753015" y="257302"/>
                <a:pt x="750956" y="269535"/>
                <a:pt x="753717" y="277818"/>
              </a:cubicBezTo>
              <a:cubicBezTo>
                <a:pt x="750956" y="286101"/>
                <a:pt x="745435" y="293935"/>
                <a:pt x="745435" y="302666"/>
              </a:cubicBezTo>
              <a:cubicBezTo>
                <a:pt x="745435" y="323484"/>
                <a:pt x="761907" y="335611"/>
                <a:pt x="770282" y="352361"/>
              </a:cubicBezTo>
              <a:cubicBezTo>
                <a:pt x="774187" y="360170"/>
                <a:pt x="775804" y="368926"/>
                <a:pt x="778565" y="377209"/>
              </a:cubicBezTo>
              <a:cubicBezTo>
                <a:pt x="775804" y="385492"/>
                <a:pt x="775736" y="395239"/>
                <a:pt x="770282" y="402057"/>
              </a:cubicBezTo>
              <a:cubicBezTo>
                <a:pt x="764064" y="409830"/>
                <a:pt x="748583" y="409179"/>
                <a:pt x="745435" y="418622"/>
              </a:cubicBezTo>
              <a:cubicBezTo>
                <a:pt x="741835" y="429421"/>
                <a:pt x="750446" y="440850"/>
                <a:pt x="753717" y="451753"/>
              </a:cubicBezTo>
              <a:cubicBezTo>
                <a:pt x="758734" y="468478"/>
                <a:pt x="753717" y="495926"/>
                <a:pt x="770282" y="501448"/>
              </a:cubicBezTo>
              <a:lnTo>
                <a:pt x="819978" y="518013"/>
              </a:lnTo>
              <a:cubicBezTo>
                <a:pt x="965700" y="503442"/>
                <a:pt x="894521" y="537759"/>
                <a:pt x="894521" y="484883"/>
              </a:cubicBezTo>
              <a:cubicBezTo>
                <a:pt x="894521" y="470805"/>
                <a:pt x="900043" y="457274"/>
                <a:pt x="902804" y="443470"/>
              </a:cubicBezTo>
              <a:cubicBezTo>
                <a:pt x="911457" y="449238"/>
                <a:pt x="938784" y="470604"/>
                <a:pt x="952500" y="468318"/>
              </a:cubicBezTo>
              <a:cubicBezTo>
                <a:pt x="975456" y="464492"/>
                <a:pt x="976891" y="445400"/>
                <a:pt x="993913" y="435187"/>
              </a:cubicBezTo>
              <a:cubicBezTo>
                <a:pt x="1001399" y="430695"/>
                <a:pt x="1010478" y="429666"/>
                <a:pt x="1018761" y="426905"/>
              </a:cubicBezTo>
              <a:cubicBezTo>
                <a:pt x="1032565" y="429666"/>
                <a:pt x="1053879" y="422595"/>
                <a:pt x="1060174" y="435187"/>
              </a:cubicBezTo>
              <a:cubicBezTo>
                <a:pt x="1065265" y="445369"/>
                <a:pt x="1037989" y="440343"/>
                <a:pt x="1027043" y="443470"/>
              </a:cubicBezTo>
              <a:cubicBezTo>
                <a:pt x="1018648" y="445869"/>
                <a:pt x="1010478" y="448992"/>
                <a:pt x="1002195" y="451753"/>
              </a:cubicBezTo>
              <a:cubicBezTo>
                <a:pt x="1004956" y="468318"/>
                <a:pt x="1002146" y="486867"/>
                <a:pt x="1010478" y="501448"/>
              </a:cubicBezTo>
              <a:cubicBezTo>
                <a:pt x="1014810" y="509028"/>
                <a:pt x="1028508" y="504277"/>
                <a:pt x="1035326" y="509731"/>
              </a:cubicBezTo>
              <a:cubicBezTo>
                <a:pt x="1088843" y="552546"/>
                <a:pt x="1014285" y="522045"/>
                <a:pt x="1076739" y="542861"/>
              </a:cubicBezTo>
              <a:cubicBezTo>
                <a:pt x="1085022" y="537339"/>
                <a:pt x="1092683" y="530748"/>
                <a:pt x="1101587" y="526296"/>
              </a:cubicBezTo>
              <a:cubicBezTo>
                <a:pt x="1109396" y="522391"/>
                <a:pt x="1121360" y="525117"/>
                <a:pt x="1126435" y="518013"/>
              </a:cubicBezTo>
              <a:cubicBezTo>
                <a:pt x="1136584" y="503804"/>
                <a:pt x="1143000" y="468318"/>
                <a:pt x="1143000" y="468318"/>
              </a:cubicBezTo>
              <a:cubicBezTo>
                <a:pt x="1138050" y="453469"/>
                <a:pt x="1120577" y="404956"/>
                <a:pt x="1151282" y="476600"/>
              </a:cubicBezTo>
              <a:cubicBezTo>
                <a:pt x="1154721" y="484625"/>
                <a:pt x="1156499" y="493273"/>
                <a:pt x="1159565" y="501448"/>
              </a:cubicBezTo>
              <a:cubicBezTo>
                <a:pt x="1164785" y="515369"/>
                <a:pt x="1170608" y="529057"/>
                <a:pt x="1176130" y="542861"/>
              </a:cubicBezTo>
              <a:cubicBezTo>
                <a:pt x="1189934" y="540100"/>
                <a:pt x="1203886" y="537993"/>
                <a:pt x="1217543" y="534579"/>
              </a:cubicBezTo>
              <a:cubicBezTo>
                <a:pt x="1226013" y="532462"/>
                <a:pt x="1240679" y="534857"/>
                <a:pt x="1242391" y="526296"/>
              </a:cubicBezTo>
              <a:cubicBezTo>
                <a:pt x="1247294" y="501781"/>
                <a:pt x="1226202" y="428036"/>
                <a:pt x="1234108" y="451753"/>
              </a:cubicBezTo>
              <a:cubicBezTo>
                <a:pt x="1246843" y="489955"/>
                <a:pt x="1240679" y="468039"/>
                <a:pt x="1250674" y="518013"/>
              </a:cubicBezTo>
              <a:cubicBezTo>
                <a:pt x="1270217" y="511499"/>
                <a:pt x="1280718" y="512114"/>
                <a:pt x="1292087" y="493166"/>
              </a:cubicBezTo>
              <a:cubicBezTo>
                <a:pt x="1296579" y="485680"/>
                <a:pt x="1297608" y="476601"/>
                <a:pt x="1300369" y="468318"/>
              </a:cubicBezTo>
              <a:cubicBezTo>
                <a:pt x="1303130" y="476601"/>
                <a:pt x="1308652" y="484435"/>
                <a:pt x="1308652" y="493166"/>
              </a:cubicBezTo>
              <a:cubicBezTo>
                <a:pt x="1308652" y="529977"/>
                <a:pt x="1281042" y="511570"/>
                <a:pt x="1325217" y="526296"/>
              </a:cubicBezTo>
              <a:cubicBezTo>
                <a:pt x="1333500" y="523535"/>
                <a:pt x="1343891" y="524186"/>
                <a:pt x="1350065" y="518013"/>
              </a:cubicBezTo>
              <a:cubicBezTo>
                <a:pt x="1356238" y="511840"/>
                <a:pt x="1349618" y="493166"/>
                <a:pt x="1358348" y="493166"/>
              </a:cubicBezTo>
              <a:cubicBezTo>
                <a:pt x="1367078" y="493166"/>
                <a:pt x="1362138" y="510527"/>
                <a:pt x="1366630" y="518013"/>
              </a:cubicBezTo>
              <a:cubicBezTo>
                <a:pt x="1379662" y="539733"/>
                <a:pt x="1392503" y="536906"/>
                <a:pt x="1416326" y="542861"/>
              </a:cubicBezTo>
              <a:cubicBezTo>
                <a:pt x="1424609" y="540100"/>
                <a:pt x="1433688" y="539071"/>
                <a:pt x="1441174" y="534579"/>
              </a:cubicBezTo>
              <a:cubicBezTo>
                <a:pt x="1467507" y="518779"/>
                <a:pt x="1460986" y="498530"/>
                <a:pt x="1466021" y="468318"/>
              </a:cubicBezTo>
              <a:cubicBezTo>
                <a:pt x="1474280" y="493093"/>
                <a:pt x="1475060" y="520124"/>
                <a:pt x="1499152" y="534579"/>
              </a:cubicBezTo>
              <a:cubicBezTo>
                <a:pt x="1506638" y="539071"/>
                <a:pt x="1515717" y="540100"/>
                <a:pt x="1524000" y="542861"/>
              </a:cubicBezTo>
              <a:lnTo>
                <a:pt x="1689652" y="534579"/>
              </a:lnTo>
              <a:cubicBezTo>
                <a:pt x="1708635" y="530023"/>
                <a:pt x="1717261" y="506970"/>
                <a:pt x="1731065" y="493166"/>
              </a:cubicBezTo>
              <a:lnTo>
                <a:pt x="1747630" y="476600"/>
              </a:lnTo>
              <a:cubicBezTo>
                <a:pt x="1763740" y="653804"/>
                <a:pt x="1731751" y="560683"/>
                <a:pt x="1780761" y="542861"/>
              </a:cubicBezTo>
              <a:cubicBezTo>
                <a:pt x="1801679" y="535254"/>
                <a:pt x="1824934" y="537340"/>
                <a:pt x="1847021" y="534579"/>
              </a:cubicBezTo>
              <a:cubicBezTo>
                <a:pt x="1849782" y="526296"/>
                <a:pt x="1856739" y="518343"/>
                <a:pt x="1855304" y="509731"/>
              </a:cubicBezTo>
              <a:cubicBezTo>
                <a:pt x="1853668" y="499912"/>
                <a:pt x="1843191" y="493787"/>
                <a:pt x="1838739" y="484883"/>
              </a:cubicBezTo>
              <a:cubicBezTo>
                <a:pt x="1834834" y="477074"/>
                <a:pt x="1834361" y="467844"/>
                <a:pt x="1830456" y="460035"/>
              </a:cubicBezTo>
              <a:cubicBezTo>
                <a:pt x="1826004" y="451131"/>
                <a:pt x="1809439" y="444090"/>
                <a:pt x="1813891" y="435187"/>
              </a:cubicBezTo>
              <a:cubicBezTo>
                <a:pt x="1817796" y="427378"/>
                <a:pt x="1830456" y="440709"/>
                <a:pt x="1838739" y="443470"/>
              </a:cubicBezTo>
              <a:cubicBezTo>
                <a:pt x="1841500" y="454513"/>
                <a:pt x="1841930" y="466419"/>
                <a:pt x="1847021" y="476600"/>
              </a:cubicBezTo>
              <a:cubicBezTo>
                <a:pt x="1850513" y="483585"/>
                <a:pt x="1858709" y="487068"/>
                <a:pt x="1863587" y="493166"/>
              </a:cubicBezTo>
              <a:cubicBezTo>
                <a:pt x="1869805" y="500939"/>
                <a:pt x="1874630" y="509731"/>
                <a:pt x="1880152" y="518013"/>
              </a:cubicBezTo>
              <a:cubicBezTo>
                <a:pt x="1891195" y="515252"/>
                <a:pt x="1905874" y="518374"/>
                <a:pt x="1913282" y="509731"/>
              </a:cubicBezTo>
              <a:cubicBezTo>
                <a:pt x="1924646" y="496473"/>
                <a:pt x="1929848" y="460035"/>
                <a:pt x="1929848" y="460035"/>
              </a:cubicBezTo>
              <a:cubicBezTo>
                <a:pt x="1932609" y="468318"/>
                <a:pt x="1935732" y="476488"/>
                <a:pt x="1938130" y="484883"/>
              </a:cubicBezTo>
              <a:cubicBezTo>
                <a:pt x="1941257" y="495828"/>
                <a:pt x="1937306" y="511183"/>
                <a:pt x="1946413" y="518013"/>
              </a:cubicBezTo>
              <a:cubicBezTo>
                <a:pt x="1953398" y="523251"/>
                <a:pt x="1962978" y="512492"/>
                <a:pt x="1971261" y="509731"/>
              </a:cubicBezTo>
              <a:cubicBezTo>
                <a:pt x="1974022" y="498687"/>
                <a:pt x="1975059" y="487063"/>
                <a:pt x="1979543" y="476600"/>
              </a:cubicBezTo>
              <a:cubicBezTo>
                <a:pt x="1983464" y="467451"/>
                <a:pt x="1991656" y="460656"/>
                <a:pt x="1996108" y="451753"/>
              </a:cubicBezTo>
              <a:cubicBezTo>
                <a:pt x="2000013" y="443944"/>
                <a:pt x="2001630" y="435188"/>
                <a:pt x="2004391" y="426905"/>
              </a:cubicBezTo>
              <a:cubicBezTo>
                <a:pt x="1997899" y="387957"/>
                <a:pt x="1986800" y="350526"/>
                <a:pt x="2004391" y="310948"/>
              </a:cubicBezTo>
              <a:cubicBezTo>
                <a:pt x="2007937" y="302970"/>
                <a:pt x="2020956" y="305427"/>
                <a:pt x="2029239" y="302666"/>
              </a:cubicBezTo>
              <a:cubicBezTo>
                <a:pt x="2032000" y="291622"/>
                <a:pt x="2034394" y="280481"/>
                <a:pt x="2037521" y="269535"/>
              </a:cubicBezTo>
              <a:cubicBezTo>
                <a:pt x="2039919" y="261140"/>
                <a:pt x="2049709" y="252496"/>
                <a:pt x="2045804" y="244687"/>
              </a:cubicBezTo>
              <a:cubicBezTo>
                <a:pt x="2041900" y="236878"/>
                <a:pt x="2029239" y="239166"/>
                <a:pt x="2020956" y="236405"/>
              </a:cubicBezTo>
              <a:cubicBezTo>
                <a:pt x="2018195" y="228122"/>
                <a:pt x="2009432" y="219663"/>
                <a:pt x="2012674" y="211557"/>
              </a:cubicBezTo>
              <a:cubicBezTo>
                <a:pt x="2016371" y="202315"/>
                <a:pt x="2029748" y="201210"/>
                <a:pt x="2037521" y="194992"/>
              </a:cubicBezTo>
              <a:cubicBezTo>
                <a:pt x="2043619" y="190114"/>
                <a:pt x="2048565" y="183949"/>
                <a:pt x="2054087" y="178427"/>
              </a:cubicBezTo>
              <a:cubicBezTo>
                <a:pt x="2051326" y="194992"/>
                <a:pt x="2045804" y="211328"/>
                <a:pt x="2045804" y="228122"/>
              </a:cubicBezTo>
              <a:cubicBezTo>
                <a:pt x="2045804" y="236853"/>
                <a:pt x="2054087" y="244239"/>
                <a:pt x="2054087" y="252970"/>
              </a:cubicBezTo>
              <a:cubicBezTo>
                <a:pt x="2054087" y="279641"/>
                <a:pt x="2040035" y="281664"/>
                <a:pt x="2020956" y="294383"/>
              </a:cubicBezTo>
              <a:cubicBezTo>
                <a:pt x="2024863" y="306102"/>
                <a:pt x="2037521" y="341958"/>
                <a:pt x="2037521" y="352361"/>
              </a:cubicBezTo>
              <a:cubicBezTo>
                <a:pt x="2037521" y="399192"/>
                <a:pt x="2032605" y="408525"/>
                <a:pt x="2020956" y="443470"/>
              </a:cubicBezTo>
              <a:cubicBezTo>
                <a:pt x="2029239" y="448992"/>
                <a:pt x="2036900" y="455583"/>
                <a:pt x="2045804" y="460035"/>
              </a:cubicBezTo>
              <a:cubicBezTo>
                <a:pt x="2053613" y="463940"/>
                <a:pt x="2070652" y="459587"/>
                <a:pt x="2070652" y="468318"/>
              </a:cubicBezTo>
              <a:cubicBezTo>
                <a:pt x="2070652" y="480031"/>
                <a:pt x="2053303" y="484168"/>
                <a:pt x="2045804" y="493166"/>
              </a:cubicBezTo>
              <a:cubicBezTo>
                <a:pt x="1993552" y="555868"/>
                <a:pt x="2060876" y="486374"/>
                <a:pt x="2012674" y="534579"/>
              </a:cubicBezTo>
              <a:cubicBezTo>
                <a:pt x="2007502" y="550094"/>
                <a:pt x="1989990" y="575992"/>
                <a:pt x="2029239" y="575992"/>
              </a:cubicBezTo>
              <a:cubicBezTo>
                <a:pt x="2046700" y="575992"/>
                <a:pt x="2078935" y="559427"/>
                <a:pt x="2078935" y="559427"/>
              </a:cubicBezTo>
              <a:cubicBezTo>
                <a:pt x="2092704" y="545657"/>
                <a:pt x="2101539" y="534656"/>
                <a:pt x="2120348" y="526296"/>
              </a:cubicBezTo>
              <a:cubicBezTo>
                <a:pt x="2136304" y="519204"/>
                <a:pt x="2170043" y="509731"/>
                <a:pt x="2170043" y="509731"/>
              </a:cubicBezTo>
              <a:cubicBezTo>
                <a:pt x="2177810" y="478662"/>
                <a:pt x="2186967" y="460752"/>
                <a:pt x="2170043" y="426905"/>
              </a:cubicBezTo>
              <a:cubicBezTo>
                <a:pt x="2165591" y="418002"/>
                <a:pt x="2152968" y="416559"/>
                <a:pt x="2145195" y="410340"/>
              </a:cubicBezTo>
              <a:cubicBezTo>
                <a:pt x="2139097" y="405462"/>
                <a:pt x="2134152" y="399296"/>
                <a:pt x="2128630" y="393774"/>
              </a:cubicBezTo>
              <a:cubicBezTo>
                <a:pt x="2136913" y="391013"/>
                <a:pt x="2144866" y="384057"/>
                <a:pt x="2153478" y="385492"/>
              </a:cubicBezTo>
              <a:cubicBezTo>
                <a:pt x="2163297" y="387129"/>
                <a:pt x="2169176" y="398136"/>
                <a:pt x="2178326" y="402057"/>
              </a:cubicBezTo>
              <a:cubicBezTo>
                <a:pt x="2188789" y="406541"/>
                <a:pt x="2200413" y="407579"/>
                <a:pt x="2211456" y="410340"/>
              </a:cubicBezTo>
              <a:cubicBezTo>
                <a:pt x="2219739" y="415862"/>
                <a:pt x="2231028" y="418464"/>
                <a:pt x="2236304" y="426905"/>
              </a:cubicBezTo>
              <a:cubicBezTo>
                <a:pt x="2259628" y="464223"/>
                <a:pt x="2236282" y="479354"/>
                <a:pt x="2277717" y="493166"/>
              </a:cubicBezTo>
              <a:cubicBezTo>
                <a:pt x="2293649" y="498477"/>
                <a:pt x="2310848" y="498687"/>
                <a:pt x="2327413" y="501448"/>
              </a:cubicBezTo>
              <a:cubicBezTo>
                <a:pt x="2332935" y="509731"/>
                <a:pt x="2334024" y="526296"/>
                <a:pt x="2343978" y="526296"/>
              </a:cubicBezTo>
              <a:cubicBezTo>
                <a:pt x="2353932" y="526296"/>
                <a:pt x="2356500" y="510545"/>
                <a:pt x="2360543" y="501448"/>
              </a:cubicBezTo>
              <a:cubicBezTo>
                <a:pt x="2387431" y="440949"/>
                <a:pt x="2356762" y="458535"/>
                <a:pt x="2401956" y="443470"/>
              </a:cubicBezTo>
              <a:cubicBezTo>
                <a:pt x="2410216" y="418689"/>
                <a:pt x="2410992" y="391665"/>
                <a:pt x="2435087" y="377209"/>
              </a:cubicBezTo>
              <a:cubicBezTo>
                <a:pt x="2442574" y="372717"/>
                <a:pt x="2451652" y="371688"/>
                <a:pt x="2459935" y="368927"/>
              </a:cubicBezTo>
              <a:lnTo>
                <a:pt x="2435087" y="443470"/>
              </a:lnTo>
              <a:lnTo>
                <a:pt x="2426804" y="468318"/>
              </a:lnTo>
              <a:cubicBezTo>
                <a:pt x="2430410" y="486347"/>
                <a:pt x="2431966" y="521455"/>
                <a:pt x="2451652" y="534579"/>
              </a:cubicBezTo>
              <a:cubicBezTo>
                <a:pt x="2461123" y="540893"/>
                <a:pt x="2473879" y="539590"/>
                <a:pt x="2484782" y="542861"/>
              </a:cubicBezTo>
              <a:cubicBezTo>
                <a:pt x="2501507" y="547879"/>
                <a:pt x="2517913" y="553905"/>
                <a:pt x="2534478" y="559427"/>
              </a:cubicBezTo>
              <a:lnTo>
                <a:pt x="2559326" y="567709"/>
              </a:lnTo>
              <a:cubicBezTo>
                <a:pt x="2597299" y="510749"/>
                <a:pt x="2573569" y="511717"/>
                <a:pt x="2617304" y="526296"/>
              </a:cubicBezTo>
              <a:cubicBezTo>
                <a:pt x="2620065" y="518013"/>
                <a:pt x="2616856" y="501448"/>
                <a:pt x="2625587" y="501448"/>
              </a:cubicBezTo>
              <a:cubicBezTo>
                <a:pt x="2639886" y="501448"/>
                <a:pt x="2649550" y="555886"/>
                <a:pt x="2650435" y="559427"/>
              </a:cubicBezTo>
              <a:cubicBezTo>
                <a:pt x="2664239" y="556666"/>
                <a:pt x="2679625" y="558129"/>
                <a:pt x="2691848" y="551144"/>
              </a:cubicBezTo>
              <a:cubicBezTo>
                <a:pt x="2700491" y="546205"/>
                <a:pt x="2714632" y="534069"/>
                <a:pt x="2708413" y="526296"/>
              </a:cubicBezTo>
              <a:cubicBezTo>
                <a:pt x="2697505" y="512661"/>
                <a:pt x="2658717" y="509731"/>
                <a:pt x="2658717" y="509731"/>
              </a:cubicBezTo>
              <a:cubicBezTo>
                <a:pt x="2655956" y="501448"/>
                <a:pt x="2644262" y="491056"/>
                <a:pt x="2650435" y="484883"/>
              </a:cubicBezTo>
              <a:cubicBezTo>
                <a:pt x="2656608" y="478710"/>
                <a:pt x="2667796" y="488674"/>
                <a:pt x="2675282" y="493166"/>
              </a:cubicBezTo>
              <a:cubicBezTo>
                <a:pt x="2681978" y="497184"/>
                <a:pt x="2685750" y="504853"/>
                <a:pt x="2691848" y="509731"/>
              </a:cubicBezTo>
              <a:cubicBezTo>
                <a:pt x="2714786" y="528081"/>
                <a:pt x="2715298" y="525830"/>
                <a:pt x="2741543" y="534579"/>
              </a:cubicBezTo>
              <a:cubicBezTo>
                <a:pt x="2758108" y="531818"/>
                <a:pt x="2776658" y="517964"/>
                <a:pt x="2791239" y="526296"/>
              </a:cubicBezTo>
              <a:cubicBezTo>
                <a:pt x="2803462" y="533280"/>
                <a:pt x="2791712" y="555996"/>
                <a:pt x="2799521" y="567709"/>
              </a:cubicBezTo>
              <a:cubicBezTo>
                <a:pt x="2804364" y="574973"/>
                <a:pt x="2816086" y="573231"/>
                <a:pt x="2824369" y="575992"/>
              </a:cubicBezTo>
              <a:cubicBezTo>
                <a:pt x="2832652" y="573231"/>
                <a:pt x="2840694" y="569603"/>
                <a:pt x="2849217" y="567709"/>
              </a:cubicBezTo>
              <a:cubicBezTo>
                <a:pt x="2915071" y="553075"/>
                <a:pt x="2979762" y="554935"/>
                <a:pt x="3048000" y="551144"/>
              </a:cubicBezTo>
              <a:cubicBezTo>
                <a:pt x="3071461" y="480754"/>
                <a:pt x="3038740" y="566577"/>
                <a:pt x="3072848" y="509731"/>
              </a:cubicBezTo>
              <a:cubicBezTo>
                <a:pt x="3077340" y="502245"/>
                <a:pt x="3088939" y="488787"/>
                <a:pt x="3081130" y="484883"/>
              </a:cubicBezTo>
              <a:cubicBezTo>
                <a:pt x="3072226" y="480431"/>
                <a:pt x="3065186" y="496996"/>
                <a:pt x="3056282" y="501448"/>
              </a:cubicBezTo>
              <a:cubicBezTo>
                <a:pt x="3048473" y="505352"/>
                <a:pt x="3039717" y="506970"/>
                <a:pt x="3031435" y="509731"/>
              </a:cubicBezTo>
              <a:cubicBezTo>
                <a:pt x="3025913" y="515253"/>
                <a:pt x="3007884" y="522804"/>
                <a:pt x="3014869" y="526296"/>
              </a:cubicBezTo>
              <a:cubicBezTo>
                <a:pt x="3030150" y="533936"/>
                <a:pt x="3062582" y="508292"/>
                <a:pt x="3072848" y="501448"/>
              </a:cubicBezTo>
              <a:cubicBezTo>
                <a:pt x="3093664" y="438994"/>
                <a:pt x="3063163" y="513552"/>
                <a:pt x="3105978" y="460035"/>
              </a:cubicBezTo>
              <a:cubicBezTo>
                <a:pt x="3111432" y="453217"/>
                <a:pt x="3108807" y="442005"/>
                <a:pt x="3114261" y="435187"/>
              </a:cubicBezTo>
              <a:cubicBezTo>
                <a:pt x="3120479" y="427414"/>
                <a:pt x="3131335" y="424840"/>
                <a:pt x="3139108" y="418622"/>
              </a:cubicBezTo>
              <a:cubicBezTo>
                <a:pt x="3145206" y="413744"/>
                <a:pt x="3150152" y="407579"/>
                <a:pt x="3155674" y="402057"/>
              </a:cubicBezTo>
              <a:cubicBezTo>
                <a:pt x="3152913" y="393774"/>
                <a:pt x="3155200" y="373304"/>
                <a:pt x="3147391" y="377209"/>
              </a:cubicBezTo>
              <a:cubicBezTo>
                <a:pt x="3137209" y="382300"/>
                <a:pt x="3137975" y="399013"/>
                <a:pt x="3139108" y="410340"/>
              </a:cubicBezTo>
              <a:cubicBezTo>
                <a:pt x="3140846" y="427714"/>
                <a:pt x="3155674" y="460035"/>
                <a:pt x="3155674" y="460035"/>
              </a:cubicBezTo>
              <a:cubicBezTo>
                <a:pt x="3155602" y="460322"/>
                <a:pt x="3143070" y="514051"/>
                <a:pt x="3139108" y="518013"/>
              </a:cubicBezTo>
              <a:cubicBezTo>
                <a:pt x="3132935" y="524186"/>
                <a:pt x="3122543" y="523535"/>
                <a:pt x="3114261" y="526296"/>
              </a:cubicBezTo>
              <a:cubicBezTo>
                <a:pt x="3122543" y="531818"/>
                <a:pt x="3130205" y="538409"/>
                <a:pt x="3139108" y="542861"/>
              </a:cubicBezTo>
              <a:cubicBezTo>
                <a:pt x="3174429" y="560522"/>
                <a:pt x="3193205" y="547894"/>
                <a:pt x="3238500" y="542861"/>
              </a:cubicBezTo>
              <a:cubicBezTo>
                <a:pt x="3241261" y="520774"/>
                <a:pt x="3243634" y="498635"/>
                <a:pt x="3246782" y="476600"/>
              </a:cubicBezTo>
              <a:cubicBezTo>
                <a:pt x="3249157" y="459975"/>
                <a:pt x="3243190" y="438779"/>
                <a:pt x="3255065" y="426905"/>
              </a:cubicBezTo>
              <a:cubicBezTo>
                <a:pt x="3263114" y="418856"/>
                <a:pt x="3261116" y="448873"/>
                <a:pt x="3263348" y="460035"/>
              </a:cubicBezTo>
              <a:cubicBezTo>
                <a:pt x="3266641" y="476503"/>
                <a:pt x="3268869" y="493166"/>
                <a:pt x="3271630" y="509731"/>
              </a:cubicBezTo>
              <a:cubicBezTo>
                <a:pt x="3277152" y="501448"/>
                <a:pt x="3283743" y="493787"/>
                <a:pt x="3288195" y="484883"/>
              </a:cubicBezTo>
              <a:cubicBezTo>
                <a:pt x="3299383" y="462508"/>
                <a:pt x="3299671" y="433246"/>
                <a:pt x="3304761" y="410340"/>
              </a:cubicBezTo>
              <a:cubicBezTo>
                <a:pt x="3306655" y="401817"/>
                <a:pt x="3310282" y="393775"/>
                <a:pt x="3313043" y="385492"/>
              </a:cubicBezTo>
              <a:cubicBezTo>
                <a:pt x="3310282" y="371688"/>
                <a:pt x="3298465" y="356670"/>
                <a:pt x="3304761" y="344079"/>
              </a:cubicBezTo>
              <a:cubicBezTo>
                <a:pt x="3309213" y="335176"/>
                <a:pt x="3318178" y="359483"/>
                <a:pt x="3321326" y="368927"/>
              </a:cubicBezTo>
              <a:cubicBezTo>
                <a:pt x="3345241" y="440673"/>
                <a:pt x="3311061" y="400076"/>
                <a:pt x="3346174" y="435187"/>
              </a:cubicBezTo>
              <a:cubicBezTo>
                <a:pt x="3348935" y="443470"/>
                <a:pt x="3346647" y="456130"/>
                <a:pt x="3354456" y="460035"/>
              </a:cubicBezTo>
              <a:cubicBezTo>
                <a:pt x="3371917" y="468766"/>
                <a:pt x="3393227" y="464826"/>
                <a:pt x="3412435" y="468318"/>
              </a:cubicBezTo>
              <a:cubicBezTo>
                <a:pt x="3423635" y="470354"/>
                <a:pt x="3434365" y="474564"/>
                <a:pt x="3445565" y="476600"/>
              </a:cubicBezTo>
              <a:cubicBezTo>
                <a:pt x="3464772" y="480092"/>
                <a:pt x="3484217" y="482122"/>
                <a:pt x="3503543" y="484883"/>
              </a:cubicBezTo>
              <a:cubicBezTo>
                <a:pt x="3495260" y="487644"/>
                <a:pt x="3480130" y="501778"/>
                <a:pt x="3478695" y="493166"/>
              </a:cubicBezTo>
              <a:cubicBezTo>
                <a:pt x="3468748" y="433484"/>
                <a:pt x="3502946" y="337591"/>
                <a:pt x="3478695" y="410340"/>
              </a:cubicBezTo>
              <a:cubicBezTo>
                <a:pt x="3481456" y="424144"/>
                <a:pt x="3483924" y="438011"/>
                <a:pt x="3486978" y="451753"/>
              </a:cubicBezTo>
              <a:cubicBezTo>
                <a:pt x="3489447" y="462865"/>
                <a:pt x="3486618" y="477475"/>
                <a:pt x="3495261" y="484883"/>
              </a:cubicBezTo>
              <a:cubicBezTo>
                <a:pt x="3508518" y="496246"/>
                <a:pt x="3544956" y="501448"/>
                <a:pt x="3544956" y="501448"/>
              </a:cubicBezTo>
              <a:cubicBezTo>
                <a:pt x="3547717" y="484883"/>
                <a:pt x="3549596" y="468147"/>
                <a:pt x="3553239" y="451753"/>
              </a:cubicBezTo>
              <a:cubicBezTo>
                <a:pt x="3555133" y="443230"/>
                <a:pt x="3558760" y="418622"/>
                <a:pt x="3561521" y="426905"/>
              </a:cubicBezTo>
              <a:cubicBezTo>
                <a:pt x="3595027" y="527424"/>
                <a:pt x="3539397" y="481177"/>
                <a:pt x="3594652" y="518013"/>
              </a:cubicBezTo>
              <a:cubicBezTo>
                <a:pt x="3596930" y="524846"/>
                <a:pt x="3604342" y="559427"/>
                <a:pt x="3619500" y="559427"/>
              </a:cubicBezTo>
              <a:cubicBezTo>
                <a:pt x="3627309" y="559427"/>
                <a:pt x="3630543" y="548383"/>
                <a:pt x="3636065" y="542861"/>
              </a:cubicBezTo>
              <a:cubicBezTo>
                <a:pt x="3638826" y="529057"/>
                <a:pt x="3632635" y="509257"/>
                <a:pt x="3644348" y="501448"/>
              </a:cubicBezTo>
              <a:cubicBezTo>
                <a:pt x="3652631" y="495926"/>
                <a:pt x="3653874" y="519257"/>
                <a:pt x="3660913" y="526296"/>
              </a:cubicBezTo>
              <a:cubicBezTo>
                <a:pt x="3667952" y="533335"/>
                <a:pt x="3685761" y="542861"/>
                <a:pt x="3685761" y="542861"/>
              </a:cubicBezTo>
              <a:lnTo>
                <a:pt x="3685761" y="675383"/>
              </a:lnTo>
              <a:lnTo>
                <a:pt x="0" y="683666"/>
              </a:lnTo>
              <a:lnTo>
                <a:pt x="8282" y="534579"/>
              </a:lnTo>
              <a:lnTo>
                <a:pt x="24848" y="534579"/>
              </a:lnTo>
              <a:cubicBezTo>
                <a:pt x="44174" y="518014"/>
                <a:pt x="58678" y="492932"/>
                <a:pt x="82826" y="484883"/>
              </a:cubicBezTo>
              <a:cubicBezTo>
                <a:pt x="93849" y="481208"/>
                <a:pt x="105351" y="531675"/>
                <a:pt x="107674" y="534579"/>
              </a:cubicBezTo>
              <a:cubicBezTo>
                <a:pt x="114337" y="542908"/>
                <a:pt x="128380" y="555286"/>
                <a:pt x="132521" y="559427"/>
              </a:cubicBezTo>
              <a:close/>
            </a:path>
          </a:pathLst>
        </a:custGeom>
        <a:blipFill>
          <a:blip r:embed="rId18"/>
          <a:srcRect/>
          <a:stretch>
            <a:fillRect/>
          </a:stretch>
        </a:blip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9</xdr:row>
      <xdr:rowOff>57150</xdr:rowOff>
    </xdr:from>
    <xdr:to>
      <xdr:col>3</xdr:col>
      <xdr:colOff>581025</xdr:colOff>
      <xdr:row>10</xdr:row>
      <xdr:rowOff>238125</xdr:rowOff>
    </xdr:to>
    <xdr:sp macro="[0]!ohnespeichernschließen">
      <xdr:nvSpPr>
        <xdr:cNvPr id="24" name="Richtungspfeil 27"/>
        <xdr:cNvSpPr>
          <a:spLocks/>
        </xdr:cNvSpPr>
      </xdr:nvSpPr>
      <xdr:spPr>
        <a:xfrm flipH="1">
          <a:off x="1485900" y="2667000"/>
          <a:ext cx="942975" cy="371475"/>
        </a:xfrm>
        <a:prstGeom prst="homePlate">
          <a:avLst>
            <a:gd name="adj" fmla="val 30509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ENDE</a:t>
          </a:r>
        </a:p>
      </xdr:txBody>
    </xdr:sp>
    <xdr:clientData/>
  </xdr:twoCellAnchor>
  <xdr:twoCellAnchor>
    <xdr:from>
      <xdr:col>3</xdr:col>
      <xdr:colOff>276225</xdr:colOff>
      <xdr:row>35</xdr:row>
      <xdr:rowOff>142875</xdr:rowOff>
    </xdr:from>
    <xdr:to>
      <xdr:col>3</xdr:col>
      <xdr:colOff>342900</xdr:colOff>
      <xdr:row>36</xdr:row>
      <xdr:rowOff>104775</xdr:rowOff>
    </xdr:to>
    <xdr:sp>
      <xdr:nvSpPr>
        <xdr:cNvPr id="25" name="Gerade Verbindung mit Pfeil 29"/>
        <xdr:cNvSpPr>
          <a:spLocks/>
        </xdr:cNvSpPr>
      </xdr:nvSpPr>
      <xdr:spPr>
        <a:xfrm rot="16200000" flipH="1">
          <a:off x="2124075" y="8134350"/>
          <a:ext cx="66675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13</xdr:row>
      <xdr:rowOff>152400</xdr:rowOff>
    </xdr:from>
    <xdr:to>
      <xdr:col>7</xdr:col>
      <xdr:colOff>647700</xdr:colOff>
      <xdr:row>17</xdr:row>
      <xdr:rowOff>66675</xdr:rowOff>
    </xdr:to>
    <xdr:sp macro="[0]!Huhnschamtsich">
      <xdr:nvSpPr>
        <xdr:cNvPr id="26" name="Ellipse 30"/>
        <xdr:cNvSpPr>
          <a:spLocks/>
        </xdr:cNvSpPr>
      </xdr:nvSpPr>
      <xdr:spPr>
        <a:xfrm>
          <a:off x="3981450" y="3952875"/>
          <a:ext cx="1266825" cy="6762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Huhn schämt sich</a:t>
          </a:r>
        </a:p>
      </xdr:txBody>
    </xdr:sp>
    <xdr:clientData/>
  </xdr:twoCellAnchor>
  <xdr:twoCellAnchor editAs="oneCell">
    <xdr:from>
      <xdr:col>13</xdr:col>
      <xdr:colOff>171450</xdr:colOff>
      <xdr:row>0</xdr:row>
      <xdr:rowOff>390525</xdr:rowOff>
    </xdr:from>
    <xdr:to>
      <xdr:col>17</xdr:col>
      <xdr:colOff>676275</xdr:colOff>
      <xdr:row>11</xdr:row>
      <xdr:rowOff>314325</xdr:rowOff>
    </xdr:to>
    <xdr:pic>
      <xdr:nvPicPr>
        <xdr:cNvPr id="27" name="picture 17" descr="Huhn-16 .gif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39350" y="390525"/>
          <a:ext cx="3400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41"/>
  <sheetViews>
    <sheetView showGridLines="0" tabSelected="1" zoomScale="85" zoomScaleNormal="85" zoomScalePageLayoutView="0" workbookViewId="0" topLeftCell="A1">
      <selection activeCell="H9" sqref="H9"/>
    </sheetView>
  </sheetViews>
  <sheetFormatPr defaultColWidth="11.421875" defaultRowHeight="15"/>
  <cols>
    <col min="1" max="1" width="4.8515625" style="0" customWidth="1"/>
    <col min="4" max="4" width="8.7109375" style="0" customWidth="1"/>
    <col min="5" max="5" width="16.57421875" style="0" customWidth="1"/>
    <col min="7" max="7" width="4.57421875" style="0" customWidth="1"/>
    <col min="8" max="8" width="16.7109375" style="0" customWidth="1"/>
    <col min="9" max="9" width="4.57421875" style="0" customWidth="1"/>
    <col min="10" max="11" width="14.7109375" style="0" customWidth="1"/>
    <col min="12" max="13" width="14.140625" style="0" customWidth="1"/>
    <col min="14" max="14" width="9.140625" style="0" customWidth="1"/>
    <col min="20" max="20" width="14.8515625" style="0" customWidth="1"/>
  </cols>
  <sheetData>
    <row r="1" spans="1:19" ht="37.5" customHeight="1" thickBot="1">
      <c r="A1" s="2"/>
      <c r="B1" s="2"/>
      <c r="C1" s="2"/>
      <c r="D1" s="2"/>
      <c r="E1" s="19" t="s">
        <v>58</v>
      </c>
      <c r="F1" s="20"/>
      <c r="G1" s="20"/>
      <c r="H1" s="20"/>
      <c r="I1" s="2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.25" customHeight="1">
      <c r="A2" s="2"/>
      <c r="B2" s="6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9"/>
      <c r="P2" s="9"/>
      <c r="Q2" s="9"/>
      <c r="R2" s="10"/>
      <c r="S2" s="2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"/>
      <c r="O3" s="7"/>
      <c r="P3" s="7"/>
      <c r="Q3" s="7"/>
      <c r="R3" s="12"/>
      <c r="S3" s="2"/>
    </row>
    <row r="4" spans="1:19" ht="19.5" thickBo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1"/>
      <c r="O4" s="7"/>
      <c r="P4" s="7"/>
      <c r="Q4" s="7"/>
      <c r="R4" s="12"/>
      <c r="S4" s="2"/>
    </row>
    <row r="5" spans="1:19" ht="22.5" customHeight="1" thickBot="1">
      <c r="A5" s="3"/>
      <c r="B5" s="30" t="s">
        <v>28</v>
      </c>
      <c r="C5" s="31"/>
      <c r="D5" s="32"/>
      <c r="E5" s="2"/>
      <c r="F5" s="1" t="s">
        <v>31</v>
      </c>
      <c r="G5" s="2"/>
      <c r="H5" s="1" t="s">
        <v>29</v>
      </c>
      <c r="I5" s="2"/>
      <c r="J5" s="30" t="s">
        <v>30</v>
      </c>
      <c r="K5" s="31"/>
      <c r="L5" s="32"/>
      <c r="M5" s="2"/>
      <c r="N5" s="11"/>
      <c r="O5" s="7"/>
      <c r="P5" s="7"/>
      <c r="Q5" s="7"/>
      <c r="R5" s="12"/>
      <c r="S5" s="2"/>
    </row>
    <row r="6" spans="1:19" ht="6.75" customHeight="1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/>
      <c r="O6" s="7"/>
      <c r="P6" s="7"/>
      <c r="Q6" s="7"/>
      <c r="R6" s="12"/>
      <c r="S6" s="2"/>
    </row>
    <row r="7" spans="1:19" ht="23.25" customHeight="1" thickBot="1">
      <c r="A7" s="3"/>
      <c r="B7" s="30" t="s">
        <v>32</v>
      </c>
      <c r="C7" s="31"/>
      <c r="D7" s="32"/>
      <c r="E7" s="4" t="s">
        <v>27</v>
      </c>
      <c r="F7" s="1" t="s">
        <v>6</v>
      </c>
      <c r="G7" s="2"/>
      <c r="H7" s="1" t="s">
        <v>11</v>
      </c>
      <c r="I7" s="2"/>
      <c r="J7" s="30" t="s">
        <v>26</v>
      </c>
      <c r="K7" s="31"/>
      <c r="L7" s="32"/>
      <c r="M7" s="2"/>
      <c r="N7" s="11"/>
      <c r="O7" s="7"/>
      <c r="P7" s="7"/>
      <c r="Q7" s="7"/>
      <c r="R7" s="12"/>
      <c r="S7" s="2"/>
    </row>
    <row r="8" spans="1:19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1"/>
      <c r="O8" s="7"/>
      <c r="P8" s="7"/>
      <c r="Q8" s="7"/>
      <c r="R8" s="12"/>
      <c r="S8" s="2"/>
    </row>
    <row r="9" spans="1:19" ht="39" customHeight="1" thickBot="1">
      <c r="A9" s="2"/>
      <c r="B9" s="33"/>
      <c r="C9" s="34"/>
      <c r="D9" s="35"/>
      <c r="E9" s="18"/>
      <c r="F9" s="15"/>
      <c r="G9" s="5"/>
      <c r="H9" s="22"/>
      <c r="I9" s="5"/>
      <c r="J9" s="36"/>
      <c r="K9" s="37"/>
      <c r="L9" s="38"/>
      <c r="M9" s="2"/>
      <c r="N9" s="11"/>
      <c r="O9" s="7"/>
      <c r="P9" s="7"/>
      <c r="Q9" s="7"/>
      <c r="R9" s="12"/>
      <c r="S9" s="2"/>
    </row>
    <row r="10" spans="1:1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  <c r="O10" s="7"/>
      <c r="P10" s="7"/>
      <c r="Q10" s="7"/>
      <c r="R10" s="12"/>
      <c r="S10" s="2"/>
    </row>
    <row r="11" spans="1:19" ht="22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1"/>
      <c r="O11" s="7"/>
      <c r="P11" s="7"/>
      <c r="Q11" s="7"/>
      <c r="R11" s="12"/>
      <c r="S11" s="2"/>
    </row>
    <row r="12" spans="1:19" ht="29.25" customHeight="1" thickBot="1">
      <c r="A12" s="2"/>
      <c r="B12" s="24" t="s">
        <v>34</v>
      </c>
      <c r="C12" s="25"/>
      <c r="D12" s="26"/>
      <c r="E12" s="2"/>
      <c r="F12" s="27" t="s">
        <v>35</v>
      </c>
      <c r="G12" s="28"/>
      <c r="H12" s="29"/>
      <c r="I12" s="2"/>
      <c r="J12" s="2"/>
      <c r="K12" s="2"/>
      <c r="L12" s="2"/>
      <c r="M12" s="2"/>
      <c r="N12" s="11"/>
      <c r="O12" s="7"/>
      <c r="P12" s="7"/>
      <c r="Q12" s="7"/>
      <c r="R12" s="12"/>
      <c r="S12" s="2"/>
    </row>
    <row r="13" spans="1:19" ht="27" thickBot="1">
      <c r="A13" s="2"/>
      <c r="B13" s="24">
        <f>R36</f>
        <v>0</v>
      </c>
      <c r="C13" s="25"/>
      <c r="D13" s="26"/>
      <c r="E13" s="2"/>
      <c r="F13" s="27">
        <f>S36</f>
        <v>0</v>
      </c>
      <c r="G13" s="28"/>
      <c r="H13" s="29"/>
      <c r="I13" s="2"/>
      <c r="J13" s="2"/>
      <c r="K13" s="2"/>
      <c r="L13" s="2"/>
      <c r="M13" s="2"/>
      <c r="N13" s="42"/>
      <c r="O13" s="42"/>
      <c r="P13" s="42"/>
      <c r="Q13" s="42"/>
      <c r="R13" s="43"/>
      <c r="S13" s="2"/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>
      <c r="A15" s="2"/>
      <c r="B15" s="2"/>
      <c r="C15" s="2"/>
      <c r="D15" s="2"/>
      <c r="E15" s="2"/>
      <c r="F15" s="2"/>
      <c r="G15" s="2"/>
      <c r="H15" s="2"/>
      <c r="I15" s="2"/>
      <c r="J15" s="50" t="s">
        <v>60</v>
      </c>
      <c r="K15" s="50"/>
      <c r="L15" s="50"/>
      <c r="M15" s="50"/>
      <c r="N15" s="50"/>
      <c r="O15" s="50"/>
      <c r="P15" s="50"/>
      <c r="Q15" s="50"/>
      <c r="R15" s="50"/>
      <c r="S15" s="2"/>
    </row>
    <row r="16" spans="1:19" ht="15">
      <c r="A16" s="2"/>
      <c r="B16" s="2"/>
      <c r="C16" s="2"/>
      <c r="D16" s="2"/>
      <c r="E16" s="2"/>
      <c r="F16" s="2"/>
      <c r="G16" s="2"/>
      <c r="H16" s="2"/>
      <c r="I16" s="2"/>
      <c r="J16" s="50"/>
      <c r="K16" s="50"/>
      <c r="L16" s="50"/>
      <c r="M16" s="50"/>
      <c r="N16" s="50"/>
      <c r="O16" s="50"/>
      <c r="P16" s="50"/>
      <c r="Q16" s="50"/>
      <c r="R16" s="50"/>
      <c r="S16" s="2"/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3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0" ht="27" hidden="1" thickBot="1">
      <c r="A21" s="14" t="s">
        <v>25</v>
      </c>
      <c r="B21" s="33" t="s">
        <v>1</v>
      </c>
      <c r="C21" s="34"/>
      <c r="D21" s="35"/>
      <c r="E21" s="18"/>
      <c r="F21" s="15" t="s">
        <v>3</v>
      </c>
      <c r="G21" s="5"/>
      <c r="H21" s="15" t="s">
        <v>9</v>
      </c>
      <c r="I21" s="5"/>
      <c r="J21" s="39" t="s">
        <v>8</v>
      </c>
      <c r="K21" s="40"/>
      <c r="L21" s="41"/>
      <c r="M21" s="16">
        <f>IF(EXACT(H21,H9),1,0)</f>
        <v>0</v>
      </c>
      <c r="N21" s="16">
        <f>IF(EXACT(J9,J21),1,0)</f>
        <v>0</v>
      </c>
      <c r="O21" s="16">
        <f>M21+N21</f>
        <v>0</v>
      </c>
      <c r="P21" s="16">
        <f>IF(H9="",0,IF(J9="",0,"jup"))</f>
        <v>0</v>
      </c>
      <c r="Q21" s="16">
        <f>IF(O21=2,1,0)</f>
        <v>0</v>
      </c>
      <c r="R21" s="16"/>
      <c r="S21" s="16">
        <f aca="true" t="shared" si="0" ref="S21:S26">IF(R21="",0,IF(R21=1,0,1))</f>
        <v>0</v>
      </c>
      <c r="T21" s="49" t="s">
        <v>33</v>
      </c>
    </row>
    <row r="22" spans="1:20" ht="27" hidden="1" thickBot="1">
      <c r="A22" s="14" t="s">
        <v>25</v>
      </c>
      <c r="B22" s="33" t="s">
        <v>2</v>
      </c>
      <c r="C22" s="34"/>
      <c r="D22" s="35"/>
      <c r="E22" s="18"/>
      <c r="F22" s="15" t="s">
        <v>4</v>
      </c>
      <c r="G22" s="5"/>
      <c r="H22" s="15" t="s">
        <v>10</v>
      </c>
      <c r="I22" s="5"/>
      <c r="J22" s="39" t="s">
        <v>7</v>
      </c>
      <c r="K22" s="40"/>
      <c r="L22" s="41"/>
      <c r="M22" s="16">
        <f>IF(EXACT(H22,H9),1,0)</f>
        <v>0</v>
      </c>
      <c r="N22" s="16">
        <f>IF(EXACT(J9,J22),1,0)</f>
        <v>0</v>
      </c>
      <c r="O22" s="16">
        <f>M22+N22</f>
        <v>0</v>
      </c>
      <c r="P22" s="16">
        <f>IF(H9="",0,IF(J9="",0,"jup"))</f>
        <v>0</v>
      </c>
      <c r="Q22" s="16">
        <f>IF(O22=2,1,0)</f>
        <v>0</v>
      </c>
      <c r="R22" s="16"/>
      <c r="S22" s="16">
        <f t="shared" si="0"/>
        <v>0</v>
      </c>
      <c r="T22" s="49"/>
    </row>
    <row r="23" spans="1:20" ht="27" hidden="1" thickBot="1">
      <c r="A23" s="14" t="s">
        <v>25</v>
      </c>
      <c r="B23" s="33" t="s">
        <v>5</v>
      </c>
      <c r="C23" s="34"/>
      <c r="D23" s="35"/>
      <c r="E23" s="18"/>
      <c r="F23" s="15" t="s">
        <v>6</v>
      </c>
      <c r="G23" s="5"/>
      <c r="H23" s="15" t="s">
        <v>11</v>
      </c>
      <c r="I23" s="5"/>
      <c r="J23" s="39" t="s">
        <v>12</v>
      </c>
      <c r="K23" s="40"/>
      <c r="L23" s="41"/>
      <c r="M23" s="16">
        <f>IF(EXACT(H23,H9),1,0)</f>
        <v>0</v>
      </c>
      <c r="N23" s="16">
        <f>IF(EXACT(J9,J23),1,0)</f>
        <v>0</v>
      </c>
      <c r="O23" s="16">
        <f>M23+N23</f>
        <v>0</v>
      </c>
      <c r="P23" s="16">
        <f>IF(H9="",0,IF(J9="",0,"jup"))</f>
        <v>0</v>
      </c>
      <c r="Q23" s="16">
        <f aca="true" t="shared" si="1" ref="Q23:Q35">IF(O23=2,1,0)</f>
        <v>0</v>
      </c>
      <c r="R23" s="16"/>
      <c r="S23" s="16">
        <f t="shared" si="0"/>
        <v>0</v>
      </c>
      <c r="T23" s="49"/>
    </row>
    <row r="24" spans="1:20" ht="27" hidden="1" thickBot="1">
      <c r="A24" s="14" t="s">
        <v>25</v>
      </c>
      <c r="B24" s="33" t="s">
        <v>13</v>
      </c>
      <c r="C24" s="34"/>
      <c r="D24" s="35"/>
      <c r="E24" s="18"/>
      <c r="F24" s="15" t="s">
        <v>14</v>
      </c>
      <c r="G24" s="5"/>
      <c r="H24" s="15" t="s">
        <v>15</v>
      </c>
      <c r="I24" s="5"/>
      <c r="J24" s="39" t="s">
        <v>16</v>
      </c>
      <c r="K24" s="40"/>
      <c r="L24" s="41"/>
      <c r="M24" s="16">
        <f>IF(EXACT(H24,H9),1,0)</f>
        <v>0</v>
      </c>
      <c r="N24" s="16">
        <f>IF(EXACT(J9,J24),1,0)</f>
        <v>0</v>
      </c>
      <c r="O24" s="16">
        <f>M24+N24</f>
        <v>0</v>
      </c>
      <c r="P24" s="16">
        <f>IF(H9="",0,IF(J9="",0,"jup"))</f>
        <v>0</v>
      </c>
      <c r="Q24" s="16">
        <f t="shared" si="1"/>
        <v>0</v>
      </c>
      <c r="R24" s="16"/>
      <c r="S24" s="16">
        <f t="shared" si="0"/>
        <v>0</v>
      </c>
      <c r="T24" s="49"/>
    </row>
    <row r="25" spans="1:20" ht="27" hidden="1" thickBot="1">
      <c r="A25" s="14" t="s">
        <v>25</v>
      </c>
      <c r="B25" s="33" t="s">
        <v>17</v>
      </c>
      <c r="C25" s="34"/>
      <c r="D25" s="35"/>
      <c r="E25" s="18"/>
      <c r="F25" s="15" t="s">
        <v>18</v>
      </c>
      <c r="G25" s="5"/>
      <c r="H25" s="15" t="s">
        <v>19</v>
      </c>
      <c r="I25" s="5"/>
      <c r="J25" s="39" t="s">
        <v>20</v>
      </c>
      <c r="K25" s="40"/>
      <c r="L25" s="41"/>
      <c r="M25" s="16">
        <f>IF(EXACT(H25,H9),1,0)</f>
        <v>0</v>
      </c>
      <c r="N25" s="16">
        <f>IF(EXACT(J9,J25),1,0)</f>
        <v>0</v>
      </c>
      <c r="O25" s="16">
        <f aca="true" t="shared" si="2" ref="O25:O35">M25+N25</f>
        <v>0</v>
      </c>
      <c r="P25" s="16">
        <f>IF(H9="",0,IF(J9="",0,"jup"))</f>
        <v>0</v>
      </c>
      <c r="Q25" s="16">
        <f t="shared" si="1"/>
        <v>0</v>
      </c>
      <c r="R25" s="16"/>
      <c r="S25" s="16">
        <f t="shared" si="0"/>
        <v>0</v>
      </c>
      <c r="T25" s="49"/>
    </row>
    <row r="26" spans="1:20" ht="27" hidden="1" thickBot="1">
      <c r="A26" s="14" t="s">
        <v>25</v>
      </c>
      <c r="B26" s="33" t="s">
        <v>21</v>
      </c>
      <c r="C26" s="34"/>
      <c r="D26" s="35"/>
      <c r="E26" s="18"/>
      <c r="F26" s="15" t="s">
        <v>22</v>
      </c>
      <c r="G26" s="5"/>
      <c r="H26" s="15" t="s">
        <v>23</v>
      </c>
      <c r="I26" s="5"/>
      <c r="J26" s="39" t="s">
        <v>24</v>
      </c>
      <c r="K26" s="40"/>
      <c r="L26" s="41"/>
      <c r="M26" s="16">
        <f>IF(EXACT(H26,H9),1,0)</f>
        <v>0</v>
      </c>
      <c r="N26" s="16">
        <f>IF(EXACT(J9,J26),1,0)</f>
        <v>0</v>
      </c>
      <c r="O26" s="16">
        <f t="shared" si="2"/>
        <v>0</v>
      </c>
      <c r="P26" s="16">
        <f>IF(H9="",0,IF(J9="",0,"jup"))</f>
        <v>0</v>
      </c>
      <c r="Q26" s="16">
        <f>IF(O26=2,1,0)</f>
        <v>0</v>
      </c>
      <c r="R26" s="16"/>
      <c r="S26" s="16">
        <f t="shared" si="0"/>
        <v>0</v>
      </c>
      <c r="T26" s="49"/>
    </row>
    <row r="27" spans="1:20" ht="27" hidden="1" thickBot="1">
      <c r="A27" s="14" t="s">
        <v>25</v>
      </c>
      <c r="B27" s="33" t="s">
        <v>36</v>
      </c>
      <c r="C27" s="34"/>
      <c r="D27" s="35"/>
      <c r="E27" s="18"/>
      <c r="F27" s="15" t="s">
        <v>37</v>
      </c>
      <c r="G27" s="5"/>
      <c r="H27" s="15" t="s">
        <v>38</v>
      </c>
      <c r="I27" s="5"/>
      <c r="J27" s="39" t="s">
        <v>39</v>
      </c>
      <c r="K27" s="40"/>
      <c r="L27" s="41"/>
      <c r="M27" s="16">
        <f>IF(EXACT(H27,H9),1,0)</f>
        <v>0</v>
      </c>
      <c r="N27" s="16">
        <f>IF(EXACT(J9,J27),1,0)</f>
        <v>0</v>
      </c>
      <c r="O27" s="16">
        <f t="shared" si="2"/>
        <v>0</v>
      </c>
      <c r="P27" s="16">
        <f>IF(H9="",0,IF(J9="",0,"jup"))</f>
        <v>0</v>
      </c>
      <c r="Q27" s="16">
        <f t="shared" si="1"/>
        <v>0</v>
      </c>
      <c r="R27" s="16"/>
      <c r="S27" s="16">
        <f aca="true" t="shared" si="3" ref="S27:S35">IF(R27="",0,IF(R27=1,0,1))</f>
        <v>0</v>
      </c>
      <c r="T27" s="49"/>
    </row>
    <row r="28" spans="1:20" ht="27" hidden="1" thickBot="1">
      <c r="A28" s="14" t="s">
        <v>25</v>
      </c>
      <c r="B28" s="33" t="s">
        <v>40</v>
      </c>
      <c r="C28" s="34"/>
      <c r="D28" s="35"/>
      <c r="E28" s="18"/>
      <c r="F28" s="15" t="s">
        <v>14</v>
      </c>
      <c r="G28" s="5"/>
      <c r="H28" s="15" t="s">
        <v>38</v>
      </c>
      <c r="I28" s="5"/>
      <c r="J28" s="39" t="s">
        <v>41</v>
      </c>
      <c r="K28" s="40"/>
      <c r="L28" s="41"/>
      <c r="M28" s="16">
        <f>IF(EXACT(H28,H9),1,0)</f>
        <v>0</v>
      </c>
      <c r="N28" s="16">
        <f>IF(EXACT(J9,J28),1,0)</f>
        <v>0</v>
      </c>
      <c r="O28" s="16">
        <f t="shared" si="2"/>
        <v>0</v>
      </c>
      <c r="P28" s="16">
        <f>IF(H9="",0,IF(J9="",0,"jup"))</f>
        <v>0</v>
      </c>
      <c r="Q28" s="16">
        <f t="shared" si="1"/>
        <v>0</v>
      </c>
      <c r="R28" s="16"/>
      <c r="S28" s="16">
        <f t="shared" si="3"/>
        <v>0</v>
      </c>
      <c r="T28" s="49"/>
    </row>
    <row r="29" spans="1:20" ht="27" hidden="1" thickBot="1">
      <c r="A29" s="14" t="s">
        <v>25</v>
      </c>
      <c r="B29" s="33" t="s">
        <v>42</v>
      </c>
      <c r="C29" s="34"/>
      <c r="D29" s="35"/>
      <c r="E29" s="18"/>
      <c r="F29" s="15" t="s">
        <v>22</v>
      </c>
      <c r="G29" s="5"/>
      <c r="H29" s="15" t="s">
        <v>15</v>
      </c>
      <c r="I29" s="5"/>
      <c r="J29" s="39" t="s">
        <v>43</v>
      </c>
      <c r="K29" s="40"/>
      <c r="L29" s="41"/>
      <c r="M29" s="16">
        <f>IF(EXACT(H29,H9),1,0)</f>
        <v>0</v>
      </c>
      <c r="N29" s="16">
        <f>IF(EXACT(J9,J29),1,0)</f>
        <v>0</v>
      </c>
      <c r="O29" s="16">
        <f t="shared" si="2"/>
        <v>0</v>
      </c>
      <c r="P29" s="16">
        <f>IF(H9="",0,IF(J9="",0,"jup"))</f>
        <v>0</v>
      </c>
      <c r="Q29" s="16">
        <f t="shared" si="1"/>
        <v>0</v>
      </c>
      <c r="R29" s="16"/>
      <c r="S29" s="16">
        <f t="shared" si="3"/>
        <v>0</v>
      </c>
      <c r="T29" s="49"/>
    </row>
    <row r="30" spans="1:20" ht="27" hidden="1" thickBot="1">
      <c r="A30" s="14" t="s">
        <v>25</v>
      </c>
      <c r="B30" s="33" t="s">
        <v>44</v>
      </c>
      <c r="C30" s="34"/>
      <c r="D30" s="35"/>
      <c r="E30" s="18"/>
      <c r="F30" s="15" t="s">
        <v>6</v>
      </c>
      <c r="G30" s="5"/>
      <c r="H30" s="15" t="s">
        <v>11</v>
      </c>
      <c r="I30" s="5"/>
      <c r="J30" s="39" t="s">
        <v>45</v>
      </c>
      <c r="K30" s="40"/>
      <c r="L30" s="41"/>
      <c r="M30" s="16">
        <f>IF(EXACT(H30,H9),1,0)</f>
        <v>0</v>
      </c>
      <c r="N30" s="16">
        <f>IF(EXACT(J9,J30),1,0)</f>
        <v>0</v>
      </c>
      <c r="O30" s="16">
        <f t="shared" si="2"/>
        <v>0</v>
      </c>
      <c r="P30" s="16">
        <f>IF(H9="",0,IF(J9="",0,"jup"))</f>
        <v>0</v>
      </c>
      <c r="Q30" s="16">
        <f t="shared" si="1"/>
        <v>0</v>
      </c>
      <c r="R30" s="16"/>
      <c r="S30" s="16">
        <f t="shared" si="3"/>
        <v>0</v>
      </c>
      <c r="T30" s="49"/>
    </row>
    <row r="31" spans="1:20" ht="27" hidden="1" thickBot="1">
      <c r="A31" s="14" t="s">
        <v>25</v>
      </c>
      <c r="B31" s="33" t="s">
        <v>46</v>
      </c>
      <c r="C31" s="34"/>
      <c r="D31" s="35"/>
      <c r="E31" s="18"/>
      <c r="F31" s="15" t="s">
        <v>4</v>
      </c>
      <c r="G31" s="5"/>
      <c r="H31" s="15" t="s">
        <v>38</v>
      </c>
      <c r="I31" s="5"/>
      <c r="J31" s="39" t="s">
        <v>47</v>
      </c>
      <c r="K31" s="40"/>
      <c r="L31" s="41"/>
      <c r="M31" s="16">
        <f>IF(EXACT(H31,H9),1,0)</f>
        <v>0</v>
      </c>
      <c r="N31" s="16">
        <f>IF(EXACT(J9,J31),1,0)</f>
        <v>0</v>
      </c>
      <c r="O31" s="16">
        <f t="shared" si="2"/>
        <v>0</v>
      </c>
      <c r="P31" s="16">
        <f>IF(H9="",0,IF(J9="",0,"jup"))</f>
        <v>0</v>
      </c>
      <c r="Q31" s="16">
        <f t="shared" si="1"/>
        <v>0</v>
      </c>
      <c r="R31" s="16"/>
      <c r="S31" s="16">
        <f t="shared" si="3"/>
        <v>0</v>
      </c>
      <c r="T31" s="49"/>
    </row>
    <row r="32" spans="1:20" ht="27" hidden="1" thickBot="1">
      <c r="A32" s="14" t="s">
        <v>25</v>
      </c>
      <c r="B32" s="33" t="s">
        <v>48</v>
      </c>
      <c r="C32" s="34"/>
      <c r="D32" s="35"/>
      <c r="E32" s="18"/>
      <c r="F32" s="15" t="s">
        <v>18</v>
      </c>
      <c r="G32" s="5"/>
      <c r="H32" s="15" t="s">
        <v>49</v>
      </c>
      <c r="I32" s="5"/>
      <c r="J32" s="39" t="s">
        <v>50</v>
      </c>
      <c r="K32" s="40"/>
      <c r="L32" s="41"/>
      <c r="M32" s="16">
        <f>IF(EXACT(H32,H9),1,0)</f>
        <v>0</v>
      </c>
      <c r="N32" s="16">
        <f>IF(EXACT(J9,J32),1,0)</f>
        <v>0</v>
      </c>
      <c r="O32" s="16">
        <f t="shared" si="2"/>
        <v>0</v>
      </c>
      <c r="P32" s="16">
        <f>IF(H9="",0,IF(J9="",0,"jup"))</f>
        <v>0</v>
      </c>
      <c r="Q32" s="16">
        <f t="shared" si="1"/>
        <v>0</v>
      </c>
      <c r="R32" s="16"/>
      <c r="S32" s="16">
        <f t="shared" si="3"/>
        <v>0</v>
      </c>
      <c r="T32" s="49"/>
    </row>
    <row r="33" spans="1:20" ht="27" hidden="1" thickBot="1">
      <c r="A33" s="14" t="s">
        <v>25</v>
      </c>
      <c r="B33" s="33" t="s">
        <v>51</v>
      </c>
      <c r="C33" s="34"/>
      <c r="D33" s="35"/>
      <c r="E33" s="18"/>
      <c r="F33" s="15" t="s">
        <v>3</v>
      </c>
      <c r="G33" s="5"/>
      <c r="H33" s="15" t="s">
        <v>9</v>
      </c>
      <c r="I33" s="5"/>
      <c r="J33" s="39" t="s">
        <v>52</v>
      </c>
      <c r="K33" s="40"/>
      <c r="L33" s="41"/>
      <c r="M33" s="16">
        <f>IF(EXACT(H33,H9),1,0)</f>
        <v>0</v>
      </c>
      <c r="N33" s="16">
        <f>IF(EXACT(J9,J33),1,0)</f>
        <v>0</v>
      </c>
      <c r="O33" s="16">
        <f t="shared" si="2"/>
        <v>0</v>
      </c>
      <c r="P33" s="16">
        <f>IF(H9="",0,IF(J9="",0,"jup"))</f>
        <v>0</v>
      </c>
      <c r="Q33" s="16">
        <f t="shared" si="1"/>
        <v>0</v>
      </c>
      <c r="R33" s="16"/>
      <c r="S33" s="16">
        <f t="shared" si="3"/>
        <v>0</v>
      </c>
      <c r="T33" s="49"/>
    </row>
    <row r="34" spans="1:20" ht="27" hidden="1" thickBot="1">
      <c r="A34" s="14" t="s">
        <v>25</v>
      </c>
      <c r="B34" s="33" t="s">
        <v>53</v>
      </c>
      <c r="C34" s="34"/>
      <c r="D34" s="35"/>
      <c r="E34" s="18"/>
      <c r="F34" s="15" t="s">
        <v>22</v>
      </c>
      <c r="G34" s="5"/>
      <c r="H34" s="15" t="s">
        <v>23</v>
      </c>
      <c r="I34" s="5"/>
      <c r="J34" s="39" t="s">
        <v>54</v>
      </c>
      <c r="K34" s="40"/>
      <c r="L34" s="41"/>
      <c r="M34" s="16">
        <f>IF(EXACT(H34,H9),1,0)</f>
        <v>0</v>
      </c>
      <c r="N34" s="16">
        <f>IF(EXACT(J9,J34),1,0)</f>
        <v>0</v>
      </c>
      <c r="O34" s="16">
        <f t="shared" si="2"/>
        <v>0</v>
      </c>
      <c r="P34" s="16">
        <f>IF(H9="",0,IF(J9="",0,"jup"))</f>
        <v>0</v>
      </c>
      <c r="Q34" s="16">
        <f t="shared" si="1"/>
        <v>0</v>
      </c>
      <c r="R34" s="16"/>
      <c r="S34" s="16">
        <f t="shared" si="3"/>
        <v>0</v>
      </c>
      <c r="T34" s="49"/>
    </row>
    <row r="35" spans="1:20" ht="27" hidden="1" thickBot="1">
      <c r="A35" s="14" t="s">
        <v>25</v>
      </c>
      <c r="B35" s="33" t="s">
        <v>55</v>
      </c>
      <c r="C35" s="34"/>
      <c r="D35" s="35"/>
      <c r="E35" s="18"/>
      <c r="F35" s="15" t="s">
        <v>14</v>
      </c>
      <c r="G35" s="5"/>
      <c r="H35" s="15" t="s">
        <v>38</v>
      </c>
      <c r="I35" s="5"/>
      <c r="J35" s="39" t="s">
        <v>56</v>
      </c>
      <c r="K35" s="40"/>
      <c r="L35" s="41"/>
      <c r="M35" s="16">
        <f>IF(EXACT(H35,H9),1,0)</f>
        <v>0</v>
      </c>
      <c r="N35" s="16">
        <f>IF(EXACT(J9,J35),1,0)</f>
        <v>0</v>
      </c>
      <c r="O35" s="16">
        <f t="shared" si="2"/>
        <v>0</v>
      </c>
      <c r="P35" s="16">
        <f>IF(H9="",0,IF(J9="",0,"jup"))</f>
        <v>0</v>
      </c>
      <c r="Q35" s="16">
        <f t="shared" si="1"/>
        <v>0</v>
      </c>
      <c r="R35" s="16"/>
      <c r="S35" s="16">
        <f t="shared" si="3"/>
        <v>0</v>
      </c>
      <c r="T35" s="49"/>
    </row>
    <row r="36" spans="1:20" ht="27" hidden="1" thickBot="1">
      <c r="A36" s="14" t="s">
        <v>25</v>
      </c>
      <c r="B36" s="44" t="s">
        <v>57</v>
      </c>
      <c r="C36" s="45"/>
      <c r="D36" s="46"/>
      <c r="E36" s="18"/>
      <c r="F36" s="15"/>
      <c r="G36" s="5"/>
      <c r="H36" s="15"/>
      <c r="I36" s="5"/>
      <c r="J36" s="39"/>
      <c r="K36" s="40"/>
      <c r="L36" s="41"/>
      <c r="M36" s="16"/>
      <c r="N36" s="16">
        <f>SUM(O21:O35)</f>
        <v>0</v>
      </c>
      <c r="O36" s="16"/>
      <c r="Q36" s="16"/>
      <c r="R36" s="16">
        <f>SUM(R21:R35)</f>
        <v>0</v>
      </c>
      <c r="S36" s="16">
        <f>SUM(S21:S35)</f>
        <v>0</v>
      </c>
      <c r="T36" s="49"/>
    </row>
    <row r="37" spans="1:20" ht="15" hidden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7"/>
      <c r="Q37" s="13"/>
      <c r="R37" s="23">
        <f>IF(R36=15,2,0)</f>
        <v>0</v>
      </c>
      <c r="S37" s="13"/>
      <c r="T37" s="48"/>
    </row>
    <row r="38" spans="1:20" ht="1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6" t="s">
        <v>59</v>
      </c>
      <c r="Q38" s="13"/>
      <c r="R38" s="13"/>
      <c r="S38" s="13"/>
      <c r="T38" s="48"/>
    </row>
    <row r="39" spans="1:20" ht="15" hidden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8"/>
    </row>
    <row r="40" spans="1:20" ht="23.25" hidden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7" t="s">
        <v>61</v>
      </c>
      <c r="O40" s="47"/>
      <c r="P40" s="47"/>
      <c r="Q40" s="47"/>
      <c r="R40" s="48"/>
      <c r="S40" s="13"/>
      <c r="T40" s="48"/>
    </row>
    <row r="41" spans="1:1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</sheetData>
  <sheetProtection sheet="1" objects="1" scenarios="1" selectLockedCells="1"/>
  <mergeCells count="46">
    <mergeCell ref="N40:R40"/>
    <mergeCell ref="T21:T40"/>
    <mergeCell ref="B13:D13"/>
    <mergeCell ref="F13:H13"/>
    <mergeCell ref="B21:D21"/>
    <mergeCell ref="B22:D22"/>
    <mergeCell ref="B23:D23"/>
    <mergeCell ref="J15:R16"/>
    <mergeCell ref="J21:L21"/>
    <mergeCell ref="J22:L22"/>
    <mergeCell ref="J23:L23"/>
    <mergeCell ref="N13:R13"/>
    <mergeCell ref="B36:D36"/>
    <mergeCell ref="J36:L36"/>
    <mergeCell ref="J26:L26"/>
    <mergeCell ref="J27:L27"/>
    <mergeCell ref="B32:D32"/>
    <mergeCell ref="B33:D33"/>
    <mergeCell ref="J33:L33"/>
    <mergeCell ref="B24:D24"/>
    <mergeCell ref="B25:D25"/>
    <mergeCell ref="B34:D34"/>
    <mergeCell ref="B35:D35"/>
    <mergeCell ref="B26:D26"/>
    <mergeCell ref="B27:D27"/>
    <mergeCell ref="B28:D28"/>
    <mergeCell ref="B29:D29"/>
    <mergeCell ref="B30:D30"/>
    <mergeCell ref="B31:D31"/>
    <mergeCell ref="J24:L24"/>
    <mergeCell ref="J25:L25"/>
    <mergeCell ref="J34:L34"/>
    <mergeCell ref="J35:L35"/>
    <mergeCell ref="J28:L28"/>
    <mergeCell ref="J29:L29"/>
    <mergeCell ref="J30:L30"/>
    <mergeCell ref="J31:L31"/>
    <mergeCell ref="J32:L32"/>
    <mergeCell ref="B12:D12"/>
    <mergeCell ref="F12:H12"/>
    <mergeCell ref="B7:D7"/>
    <mergeCell ref="B9:D9"/>
    <mergeCell ref="J7:L7"/>
    <mergeCell ref="B5:D5"/>
    <mergeCell ref="J5:L5"/>
    <mergeCell ref="J9:L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2011-03-25T20:58:55Z</dcterms:created>
  <dcterms:modified xsi:type="dcterms:W3CDTF">2011-04-10T10:21:37Z</dcterms:modified>
  <cp:category/>
  <cp:version/>
  <cp:contentType/>
  <cp:contentStatus/>
</cp:coreProperties>
</file>