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915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<sst xmlns="http://schemas.openxmlformats.org/spreadsheetml/2006/main" count="98" uniqueCount="41">
  <si>
    <t>Formelspalten</t>
  </si>
  <si>
    <t>Punkte</t>
  </si>
  <si>
    <t>Summe</t>
  </si>
  <si>
    <t>erledigt</t>
  </si>
  <si>
    <t>Felder</t>
  </si>
  <si>
    <t>richtig</t>
  </si>
  <si>
    <t>Feld</t>
  </si>
  <si>
    <t>Einzel</t>
  </si>
  <si>
    <t xml:space="preserve">Du hast </t>
  </si>
  <si>
    <t>ERGEBNIS</t>
  </si>
  <si>
    <t>DIE</t>
  </si>
  <si>
    <t>LEHRERIN</t>
  </si>
  <si>
    <t>LOBT</t>
  </si>
  <si>
    <t xml:space="preserve">Bestimme die Wortart! </t>
  </si>
  <si>
    <t xml:space="preserve">Verwende die Abkürzungen </t>
  </si>
  <si>
    <t>N</t>
  </si>
  <si>
    <t>V</t>
  </si>
  <si>
    <t>Adj</t>
  </si>
  <si>
    <t>Art</t>
  </si>
  <si>
    <t>für  Nomen</t>
  </si>
  <si>
    <t>für  Verb</t>
  </si>
  <si>
    <t>für  Adjektiv</t>
  </si>
  <si>
    <t>für  Artikel</t>
  </si>
  <si>
    <t>LASST</t>
  </si>
  <si>
    <t>FRISCHE</t>
  </si>
  <si>
    <t>LUFT</t>
  </si>
  <si>
    <t>(nur die großgeschriebenen Wörter)</t>
  </si>
  <si>
    <r>
      <rPr>
        <b/>
        <sz val="10"/>
        <color indexed="8"/>
        <rFont val="Calibri"/>
        <family val="2"/>
      </rPr>
      <t>mich</t>
    </r>
    <r>
      <rPr>
        <b/>
        <sz val="14"/>
        <color indexed="8"/>
        <rFont val="Calibri"/>
        <family val="2"/>
      </rPr>
      <t xml:space="preserve"> OFT</t>
    </r>
  </si>
  <si>
    <r>
      <rPr>
        <b/>
        <sz val="10"/>
        <color indexed="8"/>
        <rFont val="Calibri"/>
        <family val="2"/>
      </rPr>
      <t>ins</t>
    </r>
    <r>
      <rPr>
        <b/>
        <sz val="14"/>
        <color indexed="8"/>
        <rFont val="Calibri"/>
        <family val="2"/>
      </rPr>
      <t xml:space="preserve"> ZIMMER</t>
    </r>
  </si>
  <si>
    <t>DEN</t>
  </si>
  <si>
    <r>
      <t xml:space="preserve">KENNST </t>
    </r>
    <r>
      <rPr>
        <b/>
        <sz val="10"/>
        <color indexed="8"/>
        <rFont val="Calibri"/>
        <family val="2"/>
      </rPr>
      <t>du</t>
    </r>
  </si>
  <si>
    <t>HÖCHSTEN</t>
  </si>
  <si>
    <t>BERG</t>
  </si>
  <si>
    <t>DER</t>
  </si>
  <si>
    <t>WELT</t>
  </si>
  <si>
    <r>
      <rPr>
        <b/>
        <sz val="10"/>
        <color indexed="8"/>
        <rFont val="Calibri"/>
        <family val="2"/>
      </rPr>
      <t>er</t>
    </r>
    <r>
      <rPr>
        <b/>
        <sz val="14"/>
        <color indexed="8"/>
        <rFont val="Calibri"/>
        <family val="2"/>
      </rPr>
      <t xml:space="preserve"> ÜBERSAH</t>
    </r>
  </si>
  <si>
    <t>DAS</t>
  </si>
  <si>
    <t>ROTE</t>
  </si>
  <si>
    <t>LICHT</t>
  </si>
  <si>
    <t>AMPEL</t>
  </si>
  <si>
    <t xml:space="preserve"> von 20 Punkten erreicht!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</si>
</sst>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56"/>
      <name val="Comic Sans MS"/>
      <family val="4"/>
    </font>
    <font>
      <b/>
      <sz val="14"/>
      <color indexed="8"/>
      <name val="Calibri"/>
      <family val="2"/>
    </font>
    <font>
      <sz val="16"/>
      <color indexed="60"/>
      <name val="Comic Sans MS"/>
      <family val="4"/>
    </font>
    <font>
      <b/>
      <sz val="18"/>
      <color indexed="60"/>
      <name val="Calibri"/>
      <family val="2"/>
    </font>
    <font>
      <b/>
      <sz val="16"/>
      <color indexed="10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color indexed="56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b/>
      <sz val="14"/>
      <color indexed="30"/>
      <name val="Comic Sans MS"/>
      <family val="4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28"/>
      <name val="Calibri"/>
      <family val="2"/>
    </font>
    <font>
      <b/>
      <sz val="16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b/>
      <sz val="20"/>
      <color indexed="10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60"/>
      <name val="Comic Sans MS"/>
      <family val="4"/>
    </font>
    <font>
      <b/>
      <sz val="12"/>
      <name val="Calibri"/>
      <family val="2"/>
    </font>
    <font>
      <b/>
      <sz val="48"/>
      <color indexed="10"/>
      <name val="Calibri"/>
      <family val="2"/>
    </font>
    <font>
      <b/>
      <sz val="22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002060"/>
      <name val="Comic Sans MS"/>
      <family val="4"/>
    </font>
    <font>
      <b/>
      <sz val="14"/>
      <color theme="1"/>
      <name val="Calibri"/>
      <family val="2"/>
    </font>
    <font>
      <sz val="16"/>
      <color rgb="FFC00000"/>
      <name val="Comic Sans MS"/>
      <family val="4"/>
    </font>
    <font>
      <b/>
      <sz val="18"/>
      <color rgb="FFC00000"/>
      <name val="Calibri"/>
      <family val="2"/>
    </font>
    <font>
      <b/>
      <sz val="16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color rgb="FF00B050"/>
      <name val="Calibri"/>
      <family val="2"/>
    </font>
    <font>
      <b/>
      <sz val="12"/>
      <color rgb="FF002060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4"/>
      <color rgb="FF0070C0"/>
      <name val="Comic Sans MS"/>
      <family val="4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7" tint="-0.4999699890613556"/>
      <name val="Calibri"/>
      <family val="2"/>
    </font>
    <font>
      <b/>
      <sz val="16"/>
      <color theme="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rgb="FFFF0000"/>
      <name val="Calibri"/>
      <family val="2"/>
    </font>
    <font>
      <b/>
      <sz val="26"/>
      <color rgb="FFFF0000"/>
      <name val="Calibri"/>
      <family val="2"/>
    </font>
    <font>
      <sz val="18"/>
      <color theme="1"/>
      <name val="Calibri"/>
      <family val="2"/>
    </font>
    <font>
      <b/>
      <sz val="16"/>
      <color rgb="FFC00000"/>
      <name val="Comic Sans MS"/>
      <family val="4"/>
    </font>
    <font>
      <b/>
      <sz val="48"/>
      <color rgb="FFFF0000"/>
      <name val="Calibri"/>
      <family val="2"/>
    </font>
    <font>
      <b/>
      <sz val="2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6BF7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8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4" fillId="0" borderId="13" xfId="0" applyFont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67" fillId="0" borderId="0" xfId="0" applyFont="1" applyAlignment="1" applyProtection="1">
      <alignment horizontal="center"/>
      <protection/>
    </xf>
    <xf numFmtId="0" fontId="68" fillId="0" borderId="0" xfId="0" applyFont="1" applyAlignment="1" applyProtection="1">
      <alignment horizontal="center"/>
      <protection/>
    </xf>
    <xf numFmtId="0" fontId="69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center"/>
      <protection/>
    </xf>
    <xf numFmtId="0" fontId="72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0" fillId="16" borderId="14" xfId="0" applyFill="1" applyBorder="1" applyAlignment="1" applyProtection="1">
      <alignment/>
      <protection/>
    </xf>
    <xf numFmtId="0" fontId="0" fillId="16" borderId="15" xfId="0" applyFill="1" applyBorder="1" applyAlignment="1" applyProtection="1">
      <alignment/>
      <protection/>
    </xf>
    <xf numFmtId="0" fontId="74" fillId="16" borderId="15" xfId="0" applyFont="1" applyFill="1" applyBorder="1" applyAlignment="1" applyProtection="1">
      <alignment/>
      <protection/>
    </xf>
    <xf numFmtId="0" fontId="75" fillId="16" borderId="15" xfId="0" applyFont="1" applyFill="1" applyBorder="1" applyAlignment="1" applyProtection="1">
      <alignment horizontal="center"/>
      <protection/>
    </xf>
    <xf numFmtId="0" fontId="76" fillId="16" borderId="15" xfId="0" applyFont="1" applyFill="1" applyBorder="1" applyAlignment="1" applyProtection="1">
      <alignment horizontal="center"/>
      <protection/>
    </xf>
    <xf numFmtId="0" fontId="77" fillId="16" borderId="15" xfId="0" applyFont="1" applyFill="1" applyBorder="1" applyAlignment="1" applyProtection="1">
      <alignment/>
      <protection/>
    </xf>
    <xf numFmtId="0" fontId="0" fillId="16" borderId="11" xfId="0" applyFill="1" applyBorder="1" applyAlignment="1" applyProtection="1">
      <alignment/>
      <protection/>
    </xf>
    <xf numFmtId="0" fontId="0" fillId="16" borderId="16" xfId="0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74" fillId="16" borderId="0" xfId="0" applyFont="1" applyFill="1" applyBorder="1" applyAlignment="1" applyProtection="1">
      <alignment/>
      <protection/>
    </xf>
    <xf numFmtId="0" fontId="76" fillId="16" borderId="0" xfId="0" applyFont="1" applyFill="1" applyBorder="1" applyAlignment="1" applyProtection="1">
      <alignment horizontal="center"/>
      <protection/>
    </xf>
    <xf numFmtId="0" fontId="0" fillId="16" borderId="17" xfId="0" applyFill="1" applyBorder="1" applyAlignment="1" applyProtection="1">
      <alignment/>
      <protection/>
    </xf>
    <xf numFmtId="0" fontId="78" fillId="16" borderId="0" xfId="0" applyFont="1" applyFill="1" applyBorder="1" applyAlignment="1" applyProtection="1">
      <alignment horizontal="center"/>
      <protection/>
    </xf>
    <xf numFmtId="0" fontId="79" fillId="16" borderId="0" xfId="0" applyFont="1" applyFill="1" applyBorder="1" applyAlignment="1" applyProtection="1">
      <alignment horizontal="center"/>
      <protection/>
    </xf>
    <xf numFmtId="0" fontId="62" fillId="16" borderId="0" xfId="0" applyFont="1" applyFill="1" applyBorder="1" applyAlignment="1" applyProtection="1">
      <alignment horizontal="center"/>
      <protection/>
    </xf>
    <xf numFmtId="0" fontId="0" fillId="16" borderId="18" xfId="0" applyFill="1" applyBorder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0" fillId="16" borderId="2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62" fillId="34" borderId="21" xfId="0" applyFont="1" applyFill="1" applyBorder="1" applyAlignment="1" applyProtection="1">
      <alignment horizontal="center"/>
      <protection/>
    </xf>
    <xf numFmtId="0" fontId="62" fillId="34" borderId="22" xfId="0" applyFont="1" applyFill="1" applyBorder="1" applyAlignment="1" applyProtection="1">
      <alignment horizontal="center"/>
      <protection/>
    </xf>
    <xf numFmtId="0" fontId="80" fillId="13" borderId="14" xfId="0" applyFont="1" applyFill="1" applyBorder="1" applyAlignment="1" applyProtection="1">
      <alignment horizontal="center" vertical="center"/>
      <protection/>
    </xf>
    <xf numFmtId="0" fontId="80" fillId="13" borderId="15" xfId="0" applyFont="1" applyFill="1" applyBorder="1" applyAlignment="1" applyProtection="1">
      <alignment horizontal="center" vertical="center"/>
      <protection/>
    </xf>
    <xf numFmtId="0" fontId="80" fillId="13" borderId="11" xfId="0" applyFont="1" applyFill="1" applyBorder="1" applyAlignment="1" applyProtection="1">
      <alignment horizontal="center" vertical="center"/>
      <protection/>
    </xf>
    <xf numFmtId="0" fontId="80" fillId="13" borderId="16" xfId="0" applyFont="1" applyFill="1" applyBorder="1" applyAlignment="1" applyProtection="1">
      <alignment horizontal="center" vertical="center"/>
      <protection/>
    </xf>
    <xf numFmtId="0" fontId="80" fillId="13" borderId="0" xfId="0" applyFont="1" applyFill="1" applyBorder="1" applyAlignment="1" applyProtection="1">
      <alignment horizontal="center" vertical="center"/>
      <protection/>
    </xf>
    <xf numFmtId="0" fontId="80" fillId="13" borderId="17" xfId="0" applyFont="1" applyFill="1" applyBorder="1" applyAlignment="1" applyProtection="1">
      <alignment horizontal="center" vertical="center"/>
      <protection/>
    </xf>
    <xf numFmtId="0" fontId="80" fillId="13" borderId="18" xfId="0" applyFont="1" applyFill="1" applyBorder="1" applyAlignment="1" applyProtection="1">
      <alignment horizontal="center" vertical="center"/>
      <protection/>
    </xf>
    <xf numFmtId="0" fontId="80" fillId="13" borderId="19" xfId="0" applyFont="1" applyFill="1" applyBorder="1" applyAlignment="1" applyProtection="1">
      <alignment horizontal="center" vertical="center"/>
      <protection/>
    </xf>
    <xf numFmtId="0" fontId="80" fillId="13" borderId="20" xfId="0" applyFont="1" applyFill="1" applyBorder="1" applyAlignment="1" applyProtection="1">
      <alignment horizontal="center" vertical="center"/>
      <protection/>
    </xf>
    <xf numFmtId="0" fontId="81" fillId="16" borderId="0" xfId="0" applyFont="1" applyFill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73" fillId="0" borderId="17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0" fontId="82" fillId="0" borderId="16" xfId="0" applyFont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 horizontal="center"/>
      <protection/>
    </xf>
    <xf numFmtId="0" fontId="82" fillId="0" borderId="0" xfId="0" applyFont="1" applyBorder="1" applyAlignment="1">
      <alignment horizontal="center"/>
    </xf>
    <xf numFmtId="0" fontId="0" fillId="0" borderId="0" xfId="0" applyAlignment="1">
      <alignment/>
    </xf>
    <xf numFmtId="0" fontId="83" fillId="0" borderId="21" xfId="0" applyFont="1" applyBorder="1" applyAlignment="1" applyProtection="1">
      <alignment/>
      <protection/>
    </xf>
    <xf numFmtId="0" fontId="63" fillId="0" borderId="23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64" fillId="16" borderId="0" xfId="0" applyFont="1" applyFill="1" applyBorder="1" applyAlignment="1" applyProtection="1">
      <alignment horizontal="center" vertical="center"/>
      <protection locked="0"/>
    </xf>
    <xf numFmtId="0" fontId="73" fillId="16" borderId="0" xfId="0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/>
      <protection locked="0"/>
    </xf>
    <xf numFmtId="0" fontId="62" fillId="34" borderId="14" xfId="0" applyFont="1" applyFill="1" applyBorder="1" applyAlignment="1" applyProtection="1">
      <alignment horizontal="center"/>
      <protection/>
    </xf>
    <xf numFmtId="0" fontId="62" fillId="34" borderId="11" xfId="0" applyFont="1" applyFill="1" applyBorder="1" applyAlignment="1" applyProtection="1">
      <alignment horizontal="center"/>
      <protection/>
    </xf>
    <xf numFmtId="0" fontId="64" fillId="16" borderId="15" xfId="0" applyFont="1" applyFill="1" applyBorder="1" applyAlignment="1" applyProtection="1">
      <alignment horizontal="center" vertical="center"/>
      <protection locked="0"/>
    </xf>
    <xf numFmtId="0" fontId="63" fillId="16" borderId="15" xfId="0" applyFont="1" applyFill="1" applyBorder="1" applyAlignment="1" applyProtection="1">
      <alignment/>
      <protection/>
    </xf>
    <xf numFmtId="0" fontId="73" fillId="16" borderId="15" xfId="0" applyFont="1" applyFill="1" applyBorder="1" applyAlignment="1" applyProtection="1">
      <alignment horizontal="center" vertical="center"/>
      <protection/>
    </xf>
    <xf numFmtId="0" fontId="73" fillId="16" borderId="11" xfId="0" applyFont="1" applyFill="1" applyBorder="1" applyAlignment="1" applyProtection="1">
      <alignment horizontal="center" vertical="center"/>
      <protection/>
    </xf>
    <xf numFmtId="0" fontId="63" fillId="16" borderId="0" xfId="0" applyFont="1" applyFill="1" applyBorder="1" applyAlignment="1" applyProtection="1">
      <alignment/>
      <protection/>
    </xf>
    <xf numFmtId="0" fontId="73" fillId="16" borderId="17" xfId="0" applyFont="1" applyFill="1" applyBorder="1" applyAlignment="1" applyProtection="1">
      <alignment horizontal="center" vertical="center"/>
      <protection/>
    </xf>
    <xf numFmtId="0" fontId="64" fillId="16" borderId="19" xfId="0" applyFont="1" applyFill="1" applyBorder="1" applyAlignment="1" applyProtection="1">
      <alignment horizontal="center" vertical="center"/>
      <protection locked="0"/>
    </xf>
    <xf numFmtId="0" fontId="63" fillId="16" borderId="19" xfId="0" applyFont="1" applyFill="1" applyBorder="1" applyAlignment="1" applyProtection="1">
      <alignment/>
      <protection/>
    </xf>
    <xf numFmtId="0" fontId="73" fillId="16" borderId="19" xfId="0" applyFont="1" applyFill="1" applyBorder="1" applyAlignment="1" applyProtection="1">
      <alignment horizontal="center" vertical="center"/>
      <protection/>
    </xf>
    <xf numFmtId="0" fontId="73" fillId="16" borderId="20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4" fillId="13" borderId="14" xfId="0" applyFont="1" applyFill="1" applyBorder="1" applyAlignment="1" applyProtection="1">
      <alignment horizontal="center" vertical="center"/>
      <protection/>
    </xf>
    <xf numFmtId="0" fontId="84" fillId="13" borderId="15" xfId="0" applyFont="1" applyFill="1" applyBorder="1" applyAlignment="1" applyProtection="1">
      <alignment horizontal="center" vertical="center"/>
      <protection/>
    </xf>
    <xf numFmtId="0" fontId="84" fillId="13" borderId="16" xfId="0" applyFont="1" applyFill="1" applyBorder="1" applyAlignment="1" applyProtection="1">
      <alignment horizontal="center" vertical="center"/>
      <protection/>
    </xf>
    <xf numFmtId="0" fontId="84" fillId="13" borderId="0" xfId="0" applyFont="1" applyFill="1" applyBorder="1" applyAlignment="1" applyProtection="1">
      <alignment horizontal="center" vertical="center"/>
      <protection/>
    </xf>
    <xf numFmtId="0" fontId="84" fillId="13" borderId="18" xfId="0" applyFont="1" applyFill="1" applyBorder="1" applyAlignment="1" applyProtection="1">
      <alignment horizontal="center" vertical="center"/>
      <protection/>
    </xf>
    <xf numFmtId="0" fontId="84" fillId="13" borderId="19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5" fillId="0" borderId="14" xfId="0" applyFont="1" applyBorder="1" applyAlignment="1" applyProtection="1">
      <alignment horizontal="center" vertical="center"/>
      <protection/>
    </xf>
    <xf numFmtId="0" fontId="85" fillId="0" borderId="15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11</xdr:col>
      <xdr:colOff>38100</xdr:colOff>
      <xdr:row>2</xdr:row>
      <xdr:rowOff>85725</xdr:rowOff>
    </xdr:to>
    <xdr:sp>
      <xdr:nvSpPr>
        <xdr:cNvPr id="1" name="Textfeld 121"/>
        <xdr:cNvSpPr txBox="1">
          <a:spLocks noChangeArrowheads="1"/>
        </xdr:cNvSpPr>
      </xdr:nvSpPr>
      <xdr:spPr>
        <a:xfrm>
          <a:off x="2000250" y="0"/>
          <a:ext cx="5981700" cy="6667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GRAFÜ  Modul 2 - Der Artikel - Übung 4</a:t>
          </a:r>
        </a:p>
      </xdr:txBody>
    </xdr:sp>
    <xdr:clientData/>
  </xdr:twoCellAnchor>
  <xdr:twoCellAnchor>
    <xdr:from>
      <xdr:col>3</xdr:col>
      <xdr:colOff>171450</xdr:colOff>
      <xdr:row>0</xdr:row>
      <xdr:rowOff>114300</xdr:rowOff>
    </xdr:from>
    <xdr:to>
      <xdr:col>4</xdr:col>
      <xdr:colOff>285750</xdr:colOff>
      <xdr:row>1</xdr:row>
      <xdr:rowOff>180975</xdr:rowOff>
    </xdr:to>
    <xdr:grpSp>
      <xdr:nvGrpSpPr>
        <xdr:cNvPr id="2" name="Group 1"/>
        <xdr:cNvGrpSpPr>
          <a:grpSpLocks/>
        </xdr:cNvGrpSpPr>
      </xdr:nvGrpSpPr>
      <xdr:grpSpPr>
        <a:xfrm>
          <a:off x="2152650" y="114300"/>
          <a:ext cx="371475" cy="409575"/>
          <a:chOff x="2372" y="2039"/>
          <a:chExt cx="4191" cy="4067"/>
        </a:xfrm>
        <a:solidFill>
          <a:srgbClr val="FFFFFF"/>
        </a:solidFill>
      </xdr:grpSpPr>
      <xdr:sp>
        <xdr:nvSpPr>
          <xdr:cNvPr id="3" name="Oval 2"/>
          <xdr:cNvSpPr>
            <a:spLocks/>
          </xdr:cNvSpPr>
        </xdr:nvSpPr>
        <xdr:spPr>
          <a:xfrm>
            <a:off x="2638" y="2454"/>
            <a:ext cx="3652" cy="365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3756" y="3404"/>
            <a:ext cx="657" cy="65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4653" y="3411"/>
            <a:ext cx="657" cy="65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4880" y="3435"/>
            <a:ext cx="351" cy="351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3953" y="3411"/>
            <a:ext cx="351" cy="351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Arc 7"/>
          <xdr:cNvSpPr>
            <a:spLocks/>
          </xdr:cNvSpPr>
        </xdr:nvSpPr>
        <xdr:spPr>
          <a:xfrm rot="5166058">
            <a:off x="3320" y="4517"/>
            <a:ext cx="2342" cy="962"/>
          </a:xfrm>
          <a:custGeom>
            <a:pathLst>
              <a:path fill="none" h="43085" w="25232">
                <a:moveTo>
                  <a:pt x="5857" y="-1"/>
                </a:moveTo>
                <a:cubicBezTo>
                  <a:pt x="16866" y="1140"/>
                  <a:pt x="25232" y="10417"/>
                  <a:pt x="25232" y="21485"/>
                </a:cubicBezTo>
                <a:cubicBezTo>
                  <a:pt x="25232" y="33414"/>
                  <a:pt x="15561" y="43085"/>
                  <a:pt x="3632" y="43085"/>
                </a:cubicBezTo>
                <a:cubicBezTo>
                  <a:pt x="2414" y="43085"/>
                  <a:pt x="1199" y="42982"/>
                  <a:pt x="-1" y="42777"/>
                </a:cubicBezTo>
              </a:path>
              <a:path stroke="0" h="43085" w="25232">
                <a:moveTo>
                  <a:pt x="5857" y="-1"/>
                </a:moveTo>
                <a:cubicBezTo>
                  <a:pt x="16866" y="1140"/>
                  <a:pt x="25232" y="10417"/>
                  <a:pt x="25232" y="21485"/>
                </a:cubicBezTo>
                <a:cubicBezTo>
                  <a:pt x="25232" y="33414"/>
                  <a:pt x="15561" y="43085"/>
                  <a:pt x="3632" y="43085"/>
                </a:cubicBezTo>
                <a:cubicBezTo>
                  <a:pt x="2414" y="43085"/>
                  <a:pt x="1199" y="42982"/>
                  <a:pt x="-1" y="42777"/>
                </a:cubicBezTo>
                <a:lnTo>
                  <a:pt x="3632" y="21485"/>
                </a:lnTo>
                <a:lnTo>
                  <a:pt x="5857" y="-1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8"/>
          <xdr:cNvSpPr>
            <a:spLocks/>
          </xdr:cNvSpPr>
        </xdr:nvSpPr>
        <xdr:spPr>
          <a:xfrm>
            <a:off x="3409" y="2454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9"/>
          <xdr:cNvSpPr>
            <a:spLocks/>
          </xdr:cNvSpPr>
        </xdr:nvSpPr>
        <xdr:spPr>
          <a:xfrm>
            <a:off x="3802" y="2131"/>
            <a:ext cx="115" cy="494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0"/>
          <xdr:cNvSpPr>
            <a:spLocks/>
          </xdr:cNvSpPr>
        </xdr:nvSpPr>
        <xdr:spPr>
          <a:xfrm>
            <a:off x="3687" y="2352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11"/>
          <xdr:cNvSpPr>
            <a:spLocks/>
          </xdr:cNvSpPr>
        </xdr:nvSpPr>
        <xdr:spPr>
          <a:xfrm>
            <a:off x="4014" y="2279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Freeform 12"/>
          <xdr:cNvSpPr>
            <a:spLocks/>
          </xdr:cNvSpPr>
        </xdr:nvSpPr>
        <xdr:spPr>
          <a:xfrm>
            <a:off x="4129" y="2039"/>
            <a:ext cx="115" cy="58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Freeform 13"/>
          <xdr:cNvSpPr>
            <a:spLocks/>
          </xdr:cNvSpPr>
        </xdr:nvSpPr>
        <xdr:spPr>
          <a:xfrm>
            <a:off x="4413" y="2095"/>
            <a:ext cx="78" cy="359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14"/>
          <xdr:cNvSpPr>
            <a:spLocks/>
          </xdr:cNvSpPr>
        </xdr:nvSpPr>
        <xdr:spPr>
          <a:xfrm flipH="1">
            <a:off x="4760" y="2131"/>
            <a:ext cx="90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Freeform 15"/>
          <xdr:cNvSpPr>
            <a:spLocks/>
          </xdr:cNvSpPr>
        </xdr:nvSpPr>
        <xdr:spPr>
          <a:xfrm flipH="1">
            <a:off x="4653" y="2131"/>
            <a:ext cx="107" cy="323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16"/>
          <xdr:cNvSpPr>
            <a:spLocks/>
          </xdr:cNvSpPr>
        </xdr:nvSpPr>
        <xdr:spPr>
          <a:xfrm flipH="1">
            <a:off x="4940" y="2131"/>
            <a:ext cx="300" cy="398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17"/>
          <xdr:cNvSpPr>
            <a:spLocks/>
          </xdr:cNvSpPr>
        </xdr:nvSpPr>
        <xdr:spPr>
          <a:xfrm flipH="1">
            <a:off x="5240" y="2243"/>
            <a:ext cx="169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18"/>
          <xdr:cNvSpPr>
            <a:spLocks/>
          </xdr:cNvSpPr>
        </xdr:nvSpPr>
        <xdr:spPr>
          <a:xfrm flipH="1">
            <a:off x="5409" y="2352"/>
            <a:ext cx="247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Freeform 19"/>
          <xdr:cNvSpPr>
            <a:spLocks/>
          </xdr:cNvSpPr>
        </xdr:nvSpPr>
        <xdr:spPr>
          <a:xfrm rot="21014562">
            <a:off x="2372" y="3320"/>
            <a:ext cx="530" cy="1084"/>
          </a:xfrm>
          <a:custGeom>
            <a:pathLst>
              <a:path h="959" w="530">
                <a:moveTo>
                  <a:pt x="530" y="175"/>
                </a:moveTo>
                <a:cubicBezTo>
                  <a:pt x="490" y="162"/>
                  <a:pt x="494" y="171"/>
                  <a:pt x="473" y="129"/>
                </a:cubicBezTo>
                <a:cubicBezTo>
                  <a:pt x="463" y="110"/>
                  <a:pt x="459" y="72"/>
                  <a:pt x="438" y="60"/>
                </a:cubicBezTo>
                <a:cubicBezTo>
                  <a:pt x="421" y="50"/>
                  <a:pt x="399" y="53"/>
                  <a:pt x="380" y="49"/>
                </a:cubicBezTo>
                <a:cubicBezTo>
                  <a:pt x="307" y="0"/>
                  <a:pt x="219" y="21"/>
                  <a:pt x="139" y="49"/>
                </a:cubicBezTo>
                <a:cubicBezTo>
                  <a:pt x="118" y="108"/>
                  <a:pt x="86" y="166"/>
                  <a:pt x="58" y="222"/>
                </a:cubicBezTo>
                <a:cubicBezTo>
                  <a:pt x="28" y="282"/>
                  <a:pt x="22" y="354"/>
                  <a:pt x="0" y="417"/>
                </a:cubicBezTo>
                <a:cubicBezTo>
                  <a:pt x="4" y="552"/>
                  <a:pt x="2" y="687"/>
                  <a:pt x="12" y="821"/>
                </a:cubicBezTo>
                <a:cubicBezTo>
                  <a:pt x="18" y="899"/>
                  <a:pt x="44" y="896"/>
                  <a:pt x="104" y="936"/>
                </a:cubicBezTo>
                <a:cubicBezTo>
                  <a:pt x="116" y="944"/>
                  <a:pt x="139" y="959"/>
                  <a:pt x="139" y="959"/>
                </a:cubicBezTo>
                <a:cubicBezTo>
                  <a:pt x="158" y="955"/>
                  <a:pt x="196" y="947"/>
                  <a:pt x="196" y="947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20"/>
          <xdr:cNvSpPr>
            <a:spLocks/>
          </xdr:cNvSpPr>
        </xdr:nvSpPr>
        <xdr:spPr>
          <a:xfrm rot="647431" flipH="1">
            <a:off x="6033" y="3404"/>
            <a:ext cx="530" cy="1084"/>
          </a:xfrm>
          <a:custGeom>
            <a:pathLst>
              <a:path h="959" w="530">
                <a:moveTo>
                  <a:pt x="530" y="175"/>
                </a:moveTo>
                <a:cubicBezTo>
                  <a:pt x="490" y="162"/>
                  <a:pt x="494" y="171"/>
                  <a:pt x="473" y="129"/>
                </a:cubicBezTo>
                <a:cubicBezTo>
                  <a:pt x="463" y="110"/>
                  <a:pt x="459" y="72"/>
                  <a:pt x="438" y="60"/>
                </a:cubicBezTo>
                <a:cubicBezTo>
                  <a:pt x="421" y="50"/>
                  <a:pt x="399" y="53"/>
                  <a:pt x="380" y="49"/>
                </a:cubicBezTo>
                <a:cubicBezTo>
                  <a:pt x="307" y="0"/>
                  <a:pt x="219" y="21"/>
                  <a:pt x="139" y="49"/>
                </a:cubicBezTo>
                <a:cubicBezTo>
                  <a:pt x="118" y="108"/>
                  <a:pt x="86" y="166"/>
                  <a:pt x="58" y="222"/>
                </a:cubicBezTo>
                <a:cubicBezTo>
                  <a:pt x="28" y="282"/>
                  <a:pt x="22" y="354"/>
                  <a:pt x="0" y="417"/>
                </a:cubicBezTo>
                <a:cubicBezTo>
                  <a:pt x="4" y="552"/>
                  <a:pt x="2" y="687"/>
                  <a:pt x="12" y="821"/>
                </a:cubicBezTo>
                <a:cubicBezTo>
                  <a:pt x="18" y="899"/>
                  <a:pt x="44" y="896"/>
                  <a:pt x="104" y="936"/>
                </a:cubicBezTo>
                <a:cubicBezTo>
                  <a:pt x="116" y="944"/>
                  <a:pt x="139" y="959"/>
                  <a:pt x="139" y="959"/>
                </a:cubicBezTo>
                <a:cubicBezTo>
                  <a:pt x="158" y="955"/>
                  <a:pt x="196" y="947"/>
                  <a:pt x="196" y="947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0</xdr:row>
      <xdr:rowOff>123825</xdr:rowOff>
    </xdr:from>
    <xdr:to>
      <xdr:col>10</xdr:col>
      <xdr:colOff>581025</xdr:colOff>
      <xdr:row>1</xdr:row>
      <xdr:rowOff>190500</xdr:rowOff>
    </xdr:to>
    <xdr:grpSp>
      <xdr:nvGrpSpPr>
        <xdr:cNvPr id="22" name="Group 1"/>
        <xdr:cNvGrpSpPr>
          <a:grpSpLocks/>
        </xdr:cNvGrpSpPr>
      </xdr:nvGrpSpPr>
      <xdr:grpSpPr>
        <a:xfrm>
          <a:off x="7353300" y="123825"/>
          <a:ext cx="409575" cy="409575"/>
          <a:chOff x="2372" y="2039"/>
          <a:chExt cx="4191" cy="4067"/>
        </a:xfrm>
        <a:solidFill>
          <a:srgbClr val="FFFFFF"/>
        </a:solidFill>
      </xdr:grpSpPr>
      <xdr:sp>
        <xdr:nvSpPr>
          <xdr:cNvPr id="23" name="Oval 2"/>
          <xdr:cNvSpPr>
            <a:spLocks/>
          </xdr:cNvSpPr>
        </xdr:nvSpPr>
        <xdr:spPr>
          <a:xfrm>
            <a:off x="2638" y="2454"/>
            <a:ext cx="3652" cy="365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Oval 3"/>
          <xdr:cNvSpPr>
            <a:spLocks/>
          </xdr:cNvSpPr>
        </xdr:nvSpPr>
        <xdr:spPr>
          <a:xfrm>
            <a:off x="3756" y="3404"/>
            <a:ext cx="657" cy="65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Oval 4"/>
          <xdr:cNvSpPr>
            <a:spLocks/>
          </xdr:cNvSpPr>
        </xdr:nvSpPr>
        <xdr:spPr>
          <a:xfrm>
            <a:off x="4653" y="3411"/>
            <a:ext cx="657" cy="65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Oval 5"/>
          <xdr:cNvSpPr>
            <a:spLocks/>
          </xdr:cNvSpPr>
        </xdr:nvSpPr>
        <xdr:spPr>
          <a:xfrm>
            <a:off x="4880" y="3435"/>
            <a:ext cx="351" cy="351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Oval 6"/>
          <xdr:cNvSpPr>
            <a:spLocks/>
          </xdr:cNvSpPr>
        </xdr:nvSpPr>
        <xdr:spPr>
          <a:xfrm>
            <a:off x="3953" y="3411"/>
            <a:ext cx="351" cy="351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Arc 7"/>
          <xdr:cNvSpPr>
            <a:spLocks/>
          </xdr:cNvSpPr>
        </xdr:nvSpPr>
        <xdr:spPr>
          <a:xfrm rot="5166058">
            <a:off x="3320" y="4517"/>
            <a:ext cx="2342" cy="962"/>
          </a:xfrm>
          <a:custGeom>
            <a:pathLst>
              <a:path fill="none" h="43085" w="25232">
                <a:moveTo>
                  <a:pt x="5857" y="-1"/>
                </a:moveTo>
                <a:cubicBezTo>
                  <a:pt x="16866" y="1140"/>
                  <a:pt x="25232" y="10417"/>
                  <a:pt x="25232" y="21485"/>
                </a:cubicBezTo>
                <a:cubicBezTo>
                  <a:pt x="25232" y="33414"/>
                  <a:pt x="15561" y="43085"/>
                  <a:pt x="3632" y="43085"/>
                </a:cubicBezTo>
                <a:cubicBezTo>
                  <a:pt x="2414" y="43085"/>
                  <a:pt x="1199" y="42982"/>
                  <a:pt x="-1" y="42777"/>
                </a:cubicBezTo>
              </a:path>
              <a:path stroke="0" h="43085" w="25232">
                <a:moveTo>
                  <a:pt x="5857" y="-1"/>
                </a:moveTo>
                <a:cubicBezTo>
                  <a:pt x="16866" y="1140"/>
                  <a:pt x="25232" y="10417"/>
                  <a:pt x="25232" y="21485"/>
                </a:cubicBezTo>
                <a:cubicBezTo>
                  <a:pt x="25232" y="33414"/>
                  <a:pt x="15561" y="43085"/>
                  <a:pt x="3632" y="43085"/>
                </a:cubicBezTo>
                <a:cubicBezTo>
                  <a:pt x="2414" y="43085"/>
                  <a:pt x="1199" y="42982"/>
                  <a:pt x="-1" y="42777"/>
                </a:cubicBezTo>
                <a:lnTo>
                  <a:pt x="3632" y="21485"/>
                </a:lnTo>
                <a:lnTo>
                  <a:pt x="5857" y="-1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8"/>
          <xdr:cNvSpPr>
            <a:spLocks/>
          </xdr:cNvSpPr>
        </xdr:nvSpPr>
        <xdr:spPr>
          <a:xfrm>
            <a:off x="3409" y="2454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9"/>
          <xdr:cNvSpPr>
            <a:spLocks/>
          </xdr:cNvSpPr>
        </xdr:nvSpPr>
        <xdr:spPr>
          <a:xfrm>
            <a:off x="3802" y="2131"/>
            <a:ext cx="115" cy="494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10"/>
          <xdr:cNvSpPr>
            <a:spLocks/>
          </xdr:cNvSpPr>
        </xdr:nvSpPr>
        <xdr:spPr>
          <a:xfrm>
            <a:off x="3687" y="2352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Freeform 11"/>
          <xdr:cNvSpPr>
            <a:spLocks/>
          </xdr:cNvSpPr>
        </xdr:nvSpPr>
        <xdr:spPr>
          <a:xfrm>
            <a:off x="4014" y="2279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Freeform 12"/>
          <xdr:cNvSpPr>
            <a:spLocks/>
          </xdr:cNvSpPr>
        </xdr:nvSpPr>
        <xdr:spPr>
          <a:xfrm>
            <a:off x="4129" y="2039"/>
            <a:ext cx="115" cy="58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Freeform 13"/>
          <xdr:cNvSpPr>
            <a:spLocks/>
          </xdr:cNvSpPr>
        </xdr:nvSpPr>
        <xdr:spPr>
          <a:xfrm>
            <a:off x="4413" y="2095"/>
            <a:ext cx="78" cy="359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Freeform 14"/>
          <xdr:cNvSpPr>
            <a:spLocks/>
          </xdr:cNvSpPr>
        </xdr:nvSpPr>
        <xdr:spPr>
          <a:xfrm flipH="1">
            <a:off x="4760" y="2131"/>
            <a:ext cx="90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Freeform 15"/>
          <xdr:cNvSpPr>
            <a:spLocks/>
          </xdr:cNvSpPr>
        </xdr:nvSpPr>
        <xdr:spPr>
          <a:xfrm flipH="1">
            <a:off x="4653" y="2131"/>
            <a:ext cx="107" cy="323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Freeform 16"/>
          <xdr:cNvSpPr>
            <a:spLocks/>
          </xdr:cNvSpPr>
        </xdr:nvSpPr>
        <xdr:spPr>
          <a:xfrm flipH="1">
            <a:off x="4940" y="2131"/>
            <a:ext cx="300" cy="398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Freeform 17"/>
          <xdr:cNvSpPr>
            <a:spLocks/>
          </xdr:cNvSpPr>
        </xdr:nvSpPr>
        <xdr:spPr>
          <a:xfrm flipH="1">
            <a:off x="5240" y="2243"/>
            <a:ext cx="169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Freeform 18"/>
          <xdr:cNvSpPr>
            <a:spLocks/>
          </xdr:cNvSpPr>
        </xdr:nvSpPr>
        <xdr:spPr>
          <a:xfrm flipH="1">
            <a:off x="5409" y="2352"/>
            <a:ext cx="247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Freeform 19"/>
          <xdr:cNvSpPr>
            <a:spLocks/>
          </xdr:cNvSpPr>
        </xdr:nvSpPr>
        <xdr:spPr>
          <a:xfrm rot="21014562">
            <a:off x="2372" y="3320"/>
            <a:ext cx="530" cy="1084"/>
          </a:xfrm>
          <a:custGeom>
            <a:pathLst>
              <a:path h="959" w="530">
                <a:moveTo>
                  <a:pt x="530" y="175"/>
                </a:moveTo>
                <a:cubicBezTo>
                  <a:pt x="490" y="162"/>
                  <a:pt x="494" y="171"/>
                  <a:pt x="473" y="129"/>
                </a:cubicBezTo>
                <a:cubicBezTo>
                  <a:pt x="463" y="110"/>
                  <a:pt x="459" y="72"/>
                  <a:pt x="438" y="60"/>
                </a:cubicBezTo>
                <a:cubicBezTo>
                  <a:pt x="421" y="50"/>
                  <a:pt x="399" y="53"/>
                  <a:pt x="380" y="49"/>
                </a:cubicBezTo>
                <a:cubicBezTo>
                  <a:pt x="307" y="0"/>
                  <a:pt x="219" y="21"/>
                  <a:pt x="139" y="49"/>
                </a:cubicBezTo>
                <a:cubicBezTo>
                  <a:pt x="118" y="108"/>
                  <a:pt x="86" y="166"/>
                  <a:pt x="58" y="222"/>
                </a:cubicBezTo>
                <a:cubicBezTo>
                  <a:pt x="28" y="282"/>
                  <a:pt x="22" y="354"/>
                  <a:pt x="0" y="417"/>
                </a:cubicBezTo>
                <a:cubicBezTo>
                  <a:pt x="4" y="552"/>
                  <a:pt x="2" y="687"/>
                  <a:pt x="12" y="821"/>
                </a:cubicBezTo>
                <a:cubicBezTo>
                  <a:pt x="18" y="899"/>
                  <a:pt x="44" y="896"/>
                  <a:pt x="104" y="936"/>
                </a:cubicBezTo>
                <a:cubicBezTo>
                  <a:pt x="116" y="944"/>
                  <a:pt x="139" y="959"/>
                  <a:pt x="139" y="959"/>
                </a:cubicBezTo>
                <a:cubicBezTo>
                  <a:pt x="158" y="955"/>
                  <a:pt x="196" y="947"/>
                  <a:pt x="196" y="947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Freeform 20"/>
          <xdr:cNvSpPr>
            <a:spLocks/>
          </xdr:cNvSpPr>
        </xdr:nvSpPr>
        <xdr:spPr>
          <a:xfrm rot="647431" flipH="1">
            <a:off x="6033" y="3404"/>
            <a:ext cx="530" cy="1084"/>
          </a:xfrm>
          <a:custGeom>
            <a:pathLst>
              <a:path h="959" w="530">
                <a:moveTo>
                  <a:pt x="530" y="175"/>
                </a:moveTo>
                <a:cubicBezTo>
                  <a:pt x="490" y="162"/>
                  <a:pt x="494" y="171"/>
                  <a:pt x="473" y="129"/>
                </a:cubicBezTo>
                <a:cubicBezTo>
                  <a:pt x="463" y="110"/>
                  <a:pt x="459" y="72"/>
                  <a:pt x="438" y="60"/>
                </a:cubicBezTo>
                <a:cubicBezTo>
                  <a:pt x="421" y="50"/>
                  <a:pt x="399" y="53"/>
                  <a:pt x="380" y="49"/>
                </a:cubicBezTo>
                <a:cubicBezTo>
                  <a:pt x="307" y="0"/>
                  <a:pt x="219" y="21"/>
                  <a:pt x="139" y="49"/>
                </a:cubicBezTo>
                <a:cubicBezTo>
                  <a:pt x="118" y="108"/>
                  <a:pt x="86" y="166"/>
                  <a:pt x="58" y="222"/>
                </a:cubicBezTo>
                <a:cubicBezTo>
                  <a:pt x="28" y="282"/>
                  <a:pt x="22" y="354"/>
                  <a:pt x="0" y="417"/>
                </a:cubicBezTo>
                <a:cubicBezTo>
                  <a:pt x="4" y="552"/>
                  <a:pt x="2" y="687"/>
                  <a:pt x="12" y="821"/>
                </a:cubicBezTo>
                <a:cubicBezTo>
                  <a:pt x="18" y="899"/>
                  <a:pt x="44" y="896"/>
                  <a:pt x="104" y="936"/>
                </a:cubicBezTo>
                <a:cubicBezTo>
                  <a:pt x="116" y="944"/>
                  <a:pt x="139" y="959"/>
                  <a:pt x="139" y="959"/>
                </a:cubicBezTo>
                <a:cubicBezTo>
                  <a:pt x="158" y="955"/>
                  <a:pt x="196" y="947"/>
                  <a:pt x="196" y="947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9525</xdr:colOff>
      <xdr:row>9</xdr:row>
      <xdr:rowOff>161925</xdr:rowOff>
    </xdr:to>
    <xdr:sp>
      <xdr:nvSpPr>
        <xdr:cNvPr id="42" name="Textfeld 394"/>
        <xdr:cNvSpPr txBox="1">
          <a:spLocks noChangeArrowheads="1"/>
        </xdr:cNvSpPr>
      </xdr:nvSpPr>
      <xdr:spPr>
        <a:xfrm>
          <a:off x="342900" y="1666875"/>
          <a:ext cx="1647825" cy="6762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 1</a:t>
          </a:r>
        </a:p>
      </xdr:txBody>
    </xdr:sp>
    <xdr:clientData/>
  </xdr:twoCellAnchor>
  <xdr:twoCellAnchor>
    <xdr:from>
      <xdr:col>3</xdr:col>
      <xdr:colOff>76200</xdr:colOff>
      <xdr:row>9</xdr:row>
      <xdr:rowOff>190500</xdr:rowOff>
    </xdr:from>
    <xdr:to>
      <xdr:col>5</xdr:col>
      <xdr:colOff>9525</xdr:colOff>
      <xdr:row>10</xdr:row>
      <xdr:rowOff>180975</xdr:rowOff>
    </xdr:to>
    <xdr:sp>
      <xdr:nvSpPr>
        <xdr:cNvPr id="43" name="Gerade Verbindung mit Pfeil 395"/>
        <xdr:cNvSpPr>
          <a:spLocks/>
        </xdr:cNvSpPr>
      </xdr:nvSpPr>
      <xdr:spPr>
        <a:xfrm rot="10800000" flipV="1">
          <a:off x="2057400" y="2371725"/>
          <a:ext cx="1266825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9</xdr:row>
      <xdr:rowOff>190500</xdr:rowOff>
    </xdr:from>
    <xdr:to>
      <xdr:col>5</xdr:col>
      <xdr:colOff>9525</xdr:colOff>
      <xdr:row>10</xdr:row>
      <xdr:rowOff>180975</xdr:rowOff>
    </xdr:to>
    <xdr:sp>
      <xdr:nvSpPr>
        <xdr:cNvPr id="44" name="Gerade Verbindung mit Pfeil 396"/>
        <xdr:cNvSpPr>
          <a:spLocks/>
        </xdr:cNvSpPr>
      </xdr:nvSpPr>
      <xdr:spPr>
        <a:xfrm rot="10800000" flipV="1">
          <a:off x="2057400" y="2371725"/>
          <a:ext cx="1266825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542925</xdr:colOff>
      <xdr:row>4</xdr:row>
      <xdr:rowOff>114300</xdr:rowOff>
    </xdr:from>
    <xdr:to>
      <xdr:col>15</xdr:col>
      <xdr:colOff>542925</xdr:colOff>
      <xdr:row>5</xdr:row>
      <xdr:rowOff>238125</xdr:rowOff>
    </xdr:to>
    <xdr:sp>
      <xdr:nvSpPr>
        <xdr:cNvPr id="45" name="Gerade Verbindung mit Pfeil 482"/>
        <xdr:cNvSpPr>
          <a:spLocks/>
        </xdr:cNvSpPr>
      </xdr:nvSpPr>
      <xdr:spPr>
        <a:xfrm rot="5400000">
          <a:off x="10734675" y="1152525"/>
          <a:ext cx="0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390525</xdr:colOff>
      <xdr:row>4</xdr:row>
      <xdr:rowOff>85725</xdr:rowOff>
    </xdr:from>
    <xdr:to>
      <xdr:col>17</xdr:col>
      <xdr:colOff>390525</xdr:colOff>
      <xdr:row>5</xdr:row>
      <xdr:rowOff>238125</xdr:rowOff>
    </xdr:to>
    <xdr:sp>
      <xdr:nvSpPr>
        <xdr:cNvPr id="46" name="Gerade Verbindung mit Pfeil 504"/>
        <xdr:cNvSpPr>
          <a:spLocks/>
        </xdr:cNvSpPr>
      </xdr:nvSpPr>
      <xdr:spPr>
        <a:xfrm rot="5400000">
          <a:off x="10734675" y="1123950"/>
          <a:ext cx="0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438150</xdr:colOff>
      <xdr:row>4</xdr:row>
      <xdr:rowOff>85725</xdr:rowOff>
    </xdr:from>
    <xdr:to>
      <xdr:col>18</xdr:col>
      <xdr:colOff>438150</xdr:colOff>
      <xdr:row>5</xdr:row>
      <xdr:rowOff>238125</xdr:rowOff>
    </xdr:to>
    <xdr:sp>
      <xdr:nvSpPr>
        <xdr:cNvPr id="47" name="Gerade Verbindung mit Pfeil 702"/>
        <xdr:cNvSpPr>
          <a:spLocks/>
        </xdr:cNvSpPr>
      </xdr:nvSpPr>
      <xdr:spPr>
        <a:xfrm rot="5400000">
          <a:off x="10734675" y="1123950"/>
          <a:ext cx="0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381000</xdr:colOff>
      <xdr:row>4</xdr:row>
      <xdr:rowOff>66675</xdr:rowOff>
    </xdr:from>
    <xdr:to>
      <xdr:col>19</xdr:col>
      <xdr:colOff>381000</xdr:colOff>
      <xdr:row>5</xdr:row>
      <xdr:rowOff>238125</xdr:rowOff>
    </xdr:to>
    <xdr:sp>
      <xdr:nvSpPr>
        <xdr:cNvPr id="48" name="Gerade Verbindung mit Pfeil 703"/>
        <xdr:cNvSpPr>
          <a:spLocks/>
        </xdr:cNvSpPr>
      </xdr:nvSpPr>
      <xdr:spPr>
        <a:xfrm rot="5400000">
          <a:off x="10734675" y="1104900"/>
          <a:ext cx="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66675</xdr:rowOff>
    </xdr:from>
    <xdr:to>
      <xdr:col>16</xdr:col>
      <xdr:colOff>542925</xdr:colOff>
      <xdr:row>5</xdr:row>
      <xdr:rowOff>200025</xdr:rowOff>
    </xdr:to>
    <xdr:sp>
      <xdr:nvSpPr>
        <xdr:cNvPr id="49" name="Gerade Verbindung mit Pfeil 719"/>
        <xdr:cNvSpPr>
          <a:spLocks/>
        </xdr:cNvSpPr>
      </xdr:nvSpPr>
      <xdr:spPr>
        <a:xfrm rot="5400000">
          <a:off x="10734675" y="1104900"/>
          <a:ext cx="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3</xdr:row>
      <xdr:rowOff>19050</xdr:rowOff>
    </xdr:from>
    <xdr:to>
      <xdr:col>13</xdr:col>
      <xdr:colOff>504825</xdr:colOff>
      <xdr:row>6</xdr:row>
      <xdr:rowOff>85725</xdr:rowOff>
    </xdr:to>
    <xdr:grpSp>
      <xdr:nvGrpSpPr>
        <xdr:cNvPr id="50" name="Gruppieren 473"/>
        <xdr:cNvGrpSpPr>
          <a:grpSpLocks/>
        </xdr:cNvGrpSpPr>
      </xdr:nvGrpSpPr>
      <xdr:grpSpPr>
        <a:xfrm>
          <a:off x="600075" y="790575"/>
          <a:ext cx="9372600" cy="762000"/>
          <a:chOff x="571499" y="6812557"/>
          <a:chExt cx="9358034" cy="720038"/>
        </a:xfrm>
        <a:solidFill>
          <a:srgbClr val="FFFFFF"/>
        </a:solidFill>
      </xdr:grpSpPr>
      <xdr:pic>
        <xdr:nvPicPr>
          <xdr:cNvPr id="51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71499" y="6861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2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1888642" y="68685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3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3065415" y="6812557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4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4305355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5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575708" y="684621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6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6747801" y="68640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7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7880124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8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9052217" y="6870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257175</xdr:colOff>
      <xdr:row>54</xdr:row>
      <xdr:rowOff>133350</xdr:rowOff>
    </xdr:from>
    <xdr:to>
      <xdr:col>13</xdr:col>
      <xdr:colOff>476250</xdr:colOff>
      <xdr:row>58</xdr:row>
      <xdr:rowOff>114300</xdr:rowOff>
    </xdr:to>
    <xdr:grpSp>
      <xdr:nvGrpSpPr>
        <xdr:cNvPr id="59" name="Gruppieren 483"/>
        <xdr:cNvGrpSpPr>
          <a:grpSpLocks/>
        </xdr:cNvGrpSpPr>
      </xdr:nvGrpSpPr>
      <xdr:grpSpPr>
        <a:xfrm>
          <a:off x="571500" y="16316325"/>
          <a:ext cx="9372600" cy="742950"/>
          <a:chOff x="571499" y="6812557"/>
          <a:chExt cx="9358034" cy="720038"/>
        </a:xfrm>
        <a:solidFill>
          <a:srgbClr val="FFFFFF"/>
        </a:solidFill>
      </xdr:grpSpPr>
      <xdr:pic>
        <xdr:nvPicPr>
          <xdr:cNvPr id="60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71499" y="6861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1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1888642" y="68685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2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3065415" y="6812557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3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4305355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4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575708" y="684621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5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6747801" y="68640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6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7880124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7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9052217" y="6870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6</xdr:col>
      <xdr:colOff>152400</xdr:colOff>
      <xdr:row>54</xdr:row>
      <xdr:rowOff>66675</xdr:rowOff>
    </xdr:from>
    <xdr:to>
      <xdr:col>6</xdr:col>
      <xdr:colOff>161925</xdr:colOff>
      <xdr:row>57</xdr:row>
      <xdr:rowOff>190500</xdr:rowOff>
    </xdr:to>
    <xdr:sp>
      <xdr:nvSpPr>
        <xdr:cNvPr id="68" name="Gerade Verbindung mit Pfeil 493"/>
        <xdr:cNvSpPr>
          <a:spLocks/>
        </xdr:cNvSpPr>
      </xdr:nvSpPr>
      <xdr:spPr>
        <a:xfrm rot="16200000" flipH="1">
          <a:off x="4229100" y="16249650"/>
          <a:ext cx="9525" cy="6953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54</xdr:row>
      <xdr:rowOff>57150</xdr:rowOff>
    </xdr:from>
    <xdr:to>
      <xdr:col>7</xdr:col>
      <xdr:colOff>523875</xdr:colOff>
      <xdr:row>57</xdr:row>
      <xdr:rowOff>180975</xdr:rowOff>
    </xdr:to>
    <xdr:sp>
      <xdr:nvSpPr>
        <xdr:cNvPr id="69" name="Gerade Verbindung mit Pfeil 494"/>
        <xdr:cNvSpPr>
          <a:spLocks/>
        </xdr:cNvSpPr>
      </xdr:nvSpPr>
      <xdr:spPr>
        <a:xfrm rot="16200000" flipH="1">
          <a:off x="5410200" y="16240125"/>
          <a:ext cx="9525" cy="6953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9</xdr:row>
      <xdr:rowOff>161925</xdr:rowOff>
    </xdr:from>
    <xdr:to>
      <xdr:col>8</xdr:col>
      <xdr:colOff>685800</xdr:colOff>
      <xdr:row>9</xdr:row>
      <xdr:rowOff>200025</xdr:rowOff>
    </xdr:to>
    <xdr:sp>
      <xdr:nvSpPr>
        <xdr:cNvPr id="70" name="Gerade Verbindung mit Pfeil 94"/>
        <xdr:cNvSpPr>
          <a:spLocks/>
        </xdr:cNvSpPr>
      </xdr:nvSpPr>
      <xdr:spPr>
        <a:xfrm>
          <a:off x="5924550" y="2343150"/>
          <a:ext cx="419100" cy="381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9</xdr:row>
      <xdr:rowOff>247650</xdr:rowOff>
    </xdr:from>
    <xdr:to>
      <xdr:col>8</xdr:col>
      <xdr:colOff>733425</xdr:colOff>
      <xdr:row>10</xdr:row>
      <xdr:rowOff>142875</xdr:rowOff>
    </xdr:to>
    <xdr:sp>
      <xdr:nvSpPr>
        <xdr:cNvPr id="71" name="Gerade Verbindung mit Pfeil 97"/>
        <xdr:cNvSpPr>
          <a:spLocks/>
        </xdr:cNvSpPr>
      </xdr:nvSpPr>
      <xdr:spPr>
        <a:xfrm>
          <a:off x="5962650" y="2428875"/>
          <a:ext cx="428625" cy="2190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10</xdr:row>
      <xdr:rowOff>47625</xdr:rowOff>
    </xdr:from>
    <xdr:to>
      <xdr:col>8</xdr:col>
      <xdr:colOff>714375</xdr:colOff>
      <xdr:row>11</xdr:row>
      <xdr:rowOff>123825</xdr:rowOff>
    </xdr:to>
    <xdr:sp>
      <xdr:nvSpPr>
        <xdr:cNvPr id="72" name="Gerade Verbindung mit Pfeil 98"/>
        <xdr:cNvSpPr>
          <a:spLocks/>
        </xdr:cNvSpPr>
      </xdr:nvSpPr>
      <xdr:spPr>
        <a:xfrm>
          <a:off x="5972175" y="2552700"/>
          <a:ext cx="400050" cy="4000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10</xdr:row>
      <xdr:rowOff>66675</xdr:rowOff>
    </xdr:from>
    <xdr:to>
      <xdr:col>8</xdr:col>
      <xdr:colOff>742950</xdr:colOff>
      <xdr:row>12</xdr:row>
      <xdr:rowOff>123825</xdr:rowOff>
    </xdr:to>
    <xdr:sp>
      <xdr:nvSpPr>
        <xdr:cNvPr id="73" name="Gerade Verbindung mit Pfeil 99"/>
        <xdr:cNvSpPr>
          <a:spLocks/>
        </xdr:cNvSpPr>
      </xdr:nvSpPr>
      <xdr:spPr>
        <a:xfrm rot="16200000" flipH="1">
          <a:off x="5895975" y="2571750"/>
          <a:ext cx="504825" cy="7048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15</xdr:row>
      <xdr:rowOff>95250</xdr:rowOff>
    </xdr:from>
    <xdr:to>
      <xdr:col>13</xdr:col>
      <xdr:colOff>581025</xdr:colOff>
      <xdr:row>17</xdr:row>
      <xdr:rowOff>238125</xdr:rowOff>
    </xdr:to>
    <xdr:grpSp>
      <xdr:nvGrpSpPr>
        <xdr:cNvPr id="74" name="Gruppieren 483"/>
        <xdr:cNvGrpSpPr>
          <a:grpSpLocks/>
        </xdr:cNvGrpSpPr>
      </xdr:nvGrpSpPr>
      <xdr:grpSpPr>
        <a:xfrm>
          <a:off x="676275" y="4191000"/>
          <a:ext cx="9372600" cy="752475"/>
          <a:chOff x="571499" y="6812557"/>
          <a:chExt cx="9358034" cy="720038"/>
        </a:xfrm>
        <a:solidFill>
          <a:srgbClr val="FFFFFF"/>
        </a:solidFill>
      </xdr:grpSpPr>
      <xdr:pic>
        <xdr:nvPicPr>
          <xdr:cNvPr id="75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71499" y="6861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6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1888642" y="68685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7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3065415" y="6812557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8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4305355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9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575708" y="684621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0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6747801" y="68640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1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7880124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2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9052217" y="6870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28575</xdr:colOff>
      <xdr:row>18</xdr:row>
      <xdr:rowOff>0</xdr:rowOff>
    </xdr:from>
    <xdr:to>
      <xdr:col>3</xdr:col>
      <xdr:colOff>9525</xdr:colOff>
      <xdr:row>20</xdr:row>
      <xdr:rowOff>161925</xdr:rowOff>
    </xdr:to>
    <xdr:sp>
      <xdr:nvSpPr>
        <xdr:cNvPr id="83" name="Textfeld 112"/>
        <xdr:cNvSpPr txBox="1">
          <a:spLocks noChangeArrowheads="1"/>
        </xdr:cNvSpPr>
      </xdr:nvSpPr>
      <xdr:spPr>
        <a:xfrm>
          <a:off x="342900" y="5019675"/>
          <a:ext cx="1647825" cy="6762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 2</a:t>
          </a:r>
        </a:p>
      </xdr:txBody>
    </xdr:sp>
    <xdr:clientData/>
  </xdr:twoCellAnchor>
  <xdr:twoCellAnchor>
    <xdr:from>
      <xdr:col>3</xdr:col>
      <xdr:colOff>76200</xdr:colOff>
      <xdr:row>20</xdr:row>
      <xdr:rowOff>190500</xdr:rowOff>
    </xdr:from>
    <xdr:to>
      <xdr:col>5</xdr:col>
      <xdr:colOff>9525</xdr:colOff>
      <xdr:row>21</xdr:row>
      <xdr:rowOff>180975</xdr:rowOff>
    </xdr:to>
    <xdr:sp>
      <xdr:nvSpPr>
        <xdr:cNvPr id="84" name="Gerade Verbindung mit Pfeil 113"/>
        <xdr:cNvSpPr>
          <a:spLocks/>
        </xdr:cNvSpPr>
      </xdr:nvSpPr>
      <xdr:spPr>
        <a:xfrm rot="10800000" flipV="1">
          <a:off x="2057400" y="5724525"/>
          <a:ext cx="1266825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190500</xdr:rowOff>
    </xdr:from>
    <xdr:to>
      <xdr:col>5</xdr:col>
      <xdr:colOff>9525</xdr:colOff>
      <xdr:row>21</xdr:row>
      <xdr:rowOff>180975</xdr:rowOff>
    </xdr:to>
    <xdr:sp>
      <xdr:nvSpPr>
        <xdr:cNvPr id="85" name="Gerade Verbindung mit Pfeil 114"/>
        <xdr:cNvSpPr>
          <a:spLocks/>
        </xdr:cNvSpPr>
      </xdr:nvSpPr>
      <xdr:spPr>
        <a:xfrm rot="10800000" flipV="1">
          <a:off x="2057400" y="5724525"/>
          <a:ext cx="1266825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20</xdr:row>
      <xdr:rowOff>161925</xdr:rowOff>
    </xdr:from>
    <xdr:to>
      <xdr:col>8</xdr:col>
      <xdr:colOff>685800</xdr:colOff>
      <xdr:row>20</xdr:row>
      <xdr:rowOff>200025</xdr:rowOff>
    </xdr:to>
    <xdr:sp>
      <xdr:nvSpPr>
        <xdr:cNvPr id="86" name="Gerade Verbindung mit Pfeil 115"/>
        <xdr:cNvSpPr>
          <a:spLocks/>
        </xdr:cNvSpPr>
      </xdr:nvSpPr>
      <xdr:spPr>
        <a:xfrm>
          <a:off x="5924550" y="5695950"/>
          <a:ext cx="419100" cy="381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20</xdr:row>
      <xdr:rowOff>247650</xdr:rowOff>
    </xdr:from>
    <xdr:to>
      <xdr:col>8</xdr:col>
      <xdr:colOff>733425</xdr:colOff>
      <xdr:row>21</xdr:row>
      <xdr:rowOff>142875</xdr:rowOff>
    </xdr:to>
    <xdr:sp>
      <xdr:nvSpPr>
        <xdr:cNvPr id="87" name="Gerade Verbindung mit Pfeil 116"/>
        <xdr:cNvSpPr>
          <a:spLocks/>
        </xdr:cNvSpPr>
      </xdr:nvSpPr>
      <xdr:spPr>
        <a:xfrm>
          <a:off x="5962650" y="5781675"/>
          <a:ext cx="428625" cy="2190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21</xdr:row>
      <xdr:rowOff>47625</xdr:rowOff>
    </xdr:from>
    <xdr:to>
      <xdr:col>8</xdr:col>
      <xdr:colOff>714375</xdr:colOff>
      <xdr:row>22</xdr:row>
      <xdr:rowOff>123825</xdr:rowOff>
    </xdr:to>
    <xdr:sp>
      <xdr:nvSpPr>
        <xdr:cNvPr id="88" name="Gerade Verbindung mit Pfeil 117"/>
        <xdr:cNvSpPr>
          <a:spLocks/>
        </xdr:cNvSpPr>
      </xdr:nvSpPr>
      <xdr:spPr>
        <a:xfrm>
          <a:off x="5972175" y="5905500"/>
          <a:ext cx="400050" cy="4000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21</xdr:row>
      <xdr:rowOff>66675</xdr:rowOff>
    </xdr:from>
    <xdr:to>
      <xdr:col>8</xdr:col>
      <xdr:colOff>742950</xdr:colOff>
      <xdr:row>23</xdr:row>
      <xdr:rowOff>123825</xdr:rowOff>
    </xdr:to>
    <xdr:sp>
      <xdr:nvSpPr>
        <xdr:cNvPr id="89" name="Gerade Verbindung mit Pfeil 118"/>
        <xdr:cNvSpPr>
          <a:spLocks/>
        </xdr:cNvSpPr>
      </xdr:nvSpPr>
      <xdr:spPr>
        <a:xfrm rot="16200000" flipH="1">
          <a:off x="5895975" y="5924550"/>
          <a:ext cx="504825" cy="7048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26</xdr:row>
      <xdr:rowOff>95250</xdr:rowOff>
    </xdr:from>
    <xdr:to>
      <xdr:col>13</xdr:col>
      <xdr:colOff>581025</xdr:colOff>
      <xdr:row>28</xdr:row>
      <xdr:rowOff>238125</xdr:rowOff>
    </xdr:to>
    <xdr:grpSp>
      <xdr:nvGrpSpPr>
        <xdr:cNvPr id="90" name="Gruppieren 483"/>
        <xdr:cNvGrpSpPr>
          <a:grpSpLocks/>
        </xdr:cNvGrpSpPr>
      </xdr:nvGrpSpPr>
      <xdr:grpSpPr>
        <a:xfrm>
          <a:off x="676275" y="7543800"/>
          <a:ext cx="9372600" cy="752475"/>
          <a:chOff x="571499" y="6812557"/>
          <a:chExt cx="9358034" cy="720038"/>
        </a:xfrm>
        <a:solidFill>
          <a:srgbClr val="FFFFFF"/>
        </a:solidFill>
      </xdr:grpSpPr>
      <xdr:pic>
        <xdr:nvPicPr>
          <xdr:cNvPr id="91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71499" y="6861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2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1888642" y="68685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3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3065415" y="6812557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4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4305355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5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575708" y="684621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6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6747801" y="68640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7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7880124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8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9052217" y="6870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28575</xdr:colOff>
      <xdr:row>29</xdr:row>
      <xdr:rowOff>0</xdr:rowOff>
    </xdr:from>
    <xdr:to>
      <xdr:col>3</xdr:col>
      <xdr:colOff>9525</xdr:colOff>
      <xdr:row>31</xdr:row>
      <xdr:rowOff>161925</xdr:rowOff>
    </xdr:to>
    <xdr:sp>
      <xdr:nvSpPr>
        <xdr:cNvPr id="99" name="Textfeld 129"/>
        <xdr:cNvSpPr txBox="1">
          <a:spLocks noChangeArrowheads="1"/>
        </xdr:cNvSpPr>
      </xdr:nvSpPr>
      <xdr:spPr>
        <a:xfrm>
          <a:off x="342900" y="8372475"/>
          <a:ext cx="1647825" cy="6762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 3</a:t>
          </a:r>
        </a:p>
      </xdr:txBody>
    </xdr:sp>
    <xdr:clientData/>
  </xdr:twoCellAnchor>
  <xdr:twoCellAnchor>
    <xdr:from>
      <xdr:col>3</xdr:col>
      <xdr:colOff>76200</xdr:colOff>
      <xdr:row>31</xdr:row>
      <xdr:rowOff>190500</xdr:rowOff>
    </xdr:from>
    <xdr:to>
      <xdr:col>5</xdr:col>
      <xdr:colOff>9525</xdr:colOff>
      <xdr:row>32</xdr:row>
      <xdr:rowOff>180975</xdr:rowOff>
    </xdr:to>
    <xdr:sp>
      <xdr:nvSpPr>
        <xdr:cNvPr id="100" name="Gerade Verbindung mit Pfeil 130"/>
        <xdr:cNvSpPr>
          <a:spLocks/>
        </xdr:cNvSpPr>
      </xdr:nvSpPr>
      <xdr:spPr>
        <a:xfrm rot="10800000" flipV="1">
          <a:off x="2057400" y="9077325"/>
          <a:ext cx="1266825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190500</xdr:rowOff>
    </xdr:from>
    <xdr:to>
      <xdr:col>5</xdr:col>
      <xdr:colOff>9525</xdr:colOff>
      <xdr:row>32</xdr:row>
      <xdr:rowOff>180975</xdr:rowOff>
    </xdr:to>
    <xdr:sp>
      <xdr:nvSpPr>
        <xdr:cNvPr id="101" name="Gerade Verbindung mit Pfeil 131"/>
        <xdr:cNvSpPr>
          <a:spLocks/>
        </xdr:cNvSpPr>
      </xdr:nvSpPr>
      <xdr:spPr>
        <a:xfrm rot="10800000" flipV="1">
          <a:off x="2057400" y="9077325"/>
          <a:ext cx="1266825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31</xdr:row>
      <xdr:rowOff>161925</xdr:rowOff>
    </xdr:from>
    <xdr:to>
      <xdr:col>8</xdr:col>
      <xdr:colOff>685800</xdr:colOff>
      <xdr:row>31</xdr:row>
      <xdr:rowOff>200025</xdr:rowOff>
    </xdr:to>
    <xdr:sp>
      <xdr:nvSpPr>
        <xdr:cNvPr id="102" name="Gerade Verbindung mit Pfeil 132"/>
        <xdr:cNvSpPr>
          <a:spLocks/>
        </xdr:cNvSpPr>
      </xdr:nvSpPr>
      <xdr:spPr>
        <a:xfrm>
          <a:off x="5924550" y="9048750"/>
          <a:ext cx="419100" cy="381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31</xdr:row>
      <xdr:rowOff>247650</xdr:rowOff>
    </xdr:from>
    <xdr:to>
      <xdr:col>8</xdr:col>
      <xdr:colOff>733425</xdr:colOff>
      <xdr:row>32</xdr:row>
      <xdr:rowOff>142875</xdr:rowOff>
    </xdr:to>
    <xdr:sp>
      <xdr:nvSpPr>
        <xdr:cNvPr id="103" name="Gerade Verbindung mit Pfeil 133"/>
        <xdr:cNvSpPr>
          <a:spLocks/>
        </xdr:cNvSpPr>
      </xdr:nvSpPr>
      <xdr:spPr>
        <a:xfrm>
          <a:off x="5962650" y="9134475"/>
          <a:ext cx="428625" cy="2190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32</xdr:row>
      <xdr:rowOff>47625</xdr:rowOff>
    </xdr:from>
    <xdr:to>
      <xdr:col>8</xdr:col>
      <xdr:colOff>714375</xdr:colOff>
      <xdr:row>33</xdr:row>
      <xdr:rowOff>123825</xdr:rowOff>
    </xdr:to>
    <xdr:sp>
      <xdr:nvSpPr>
        <xdr:cNvPr id="104" name="Gerade Verbindung mit Pfeil 134"/>
        <xdr:cNvSpPr>
          <a:spLocks/>
        </xdr:cNvSpPr>
      </xdr:nvSpPr>
      <xdr:spPr>
        <a:xfrm>
          <a:off x="5972175" y="9258300"/>
          <a:ext cx="400050" cy="4000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32</xdr:row>
      <xdr:rowOff>66675</xdr:rowOff>
    </xdr:from>
    <xdr:to>
      <xdr:col>8</xdr:col>
      <xdr:colOff>742950</xdr:colOff>
      <xdr:row>34</xdr:row>
      <xdr:rowOff>123825</xdr:rowOff>
    </xdr:to>
    <xdr:sp>
      <xdr:nvSpPr>
        <xdr:cNvPr id="105" name="Gerade Verbindung mit Pfeil 135"/>
        <xdr:cNvSpPr>
          <a:spLocks/>
        </xdr:cNvSpPr>
      </xdr:nvSpPr>
      <xdr:spPr>
        <a:xfrm rot="16200000" flipH="1">
          <a:off x="5895975" y="9277350"/>
          <a:ext cx="504825" cy="7048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39</xdr:row>
      <xdr:rowOff>95250</xdr:rowOff>
    </xdr:from>
    <xdr:to>
      <xdr:col>13</xdr:col>
      <xdr:colOff>581025</xdr:colOff>
      <xdr:row>41</xdr:row>
      <xdr:rowOff>238125</xdr:rowOff>
    </xdr:to>
    <xdr:grpSp>
      <xdr:nvGrpSpPr>
        <xdr:cNvPr id="106" name="Gruppieren 483"/>
        <xdr:cNvGrpSpPr>
          <a:grpSpLocks/>
        </xdr:cNvGrpSpPr>
      </xdr:nvGrpSpPr>
      <xdr:grpSpPr>
        <a:xfrm>
          <a:off x="676275" y="11544300"/>
          <a:ext cx="9372600" cy="752475"/>
          <a:chOff x="571499" y="6812557"/>
          <a:chExt cx="9358034" cy="720038"/>
        </a:xfrm>
        <a:solidFill>
          <a:srgbClr val="FFFFFF"/>
        </a:solidFill>
      </xdr:grpSpPr>
      <xdr:pic>
        <xdr:nvPicPr>
          <xdr:cNvPr id="107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71499" y="6861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8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1888642" y="68685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9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3065415" y="6812557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0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4305355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1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575708" y="684621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2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6747801" y="68640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3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7880124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4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9052217" y="6870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28575</xdr:colOff>
      <xdr:row>42</xdr:row>
      <xdr:rowOff>0</xdr:rowOff>
    </xdr:from>
    <xdr:to>
      <xdr:col>3</xdr:col>
      <xdr:colOff>9525</xdr:colOff>
      <xdr:row>44</xdr:row>
      <xdr:rowOff>161925</xdr:rowOff>
    </xdr:to>
    <xdr:sp>
      <xdr:nvSpPr>
        <xdr:cNvPr id="115" name="Textfeld 157"/>
        <xdr:cNvSpPr txBox="1">
          <a:spLocks noChangeArrowheads="1"/>
        </xdr:cNvSpPr>
      </xdr:nvSpPr>
      <xdr:spPr>
        <a:xfrm>
          <a:off x="342900" y="12372975"/>
          <a:ext cx="1647825" cy="67627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 4</a:t>
          </a:r>
        </a:p>
      </xdr:txBody>
    </xdr:sp>
    <xdr:clientData/>
  </xdr:twoCellAnchor>
  <xdr:twoCellAnchor>
    <xdr:from>
      <xdr:col>3</xdr:col>
      <xdr:colOff>76200</xdr:colOff>
      <xdr:row>44</xdr:row>
      <xdr:rowOff>190500</xdr:rowOff>
    </xdr:from>
    <xdr:to>
      <xdr:col>5</xdr:col>
      <xdr:colOff>9525</xdr:colOff>
      <xdr:row>45</xdr:row>
      <xdr:rowOff>180975</xdr:rowOff>
    </xdr:to>
    <xdr:sp>
      <xdr:nvSpPr>
        <xdr:cNvPr id="116" name="Gerade Verbindung mit Pfeil 158"/>
        <xdr:cNvSpPr>
          <a:spLocks/>
        </xdr:cNvSpPr>
      </xdr:nvSpPr>
      <xdr:spPr>
        <a:xfrm rot="10800000" flipV="1">
          <a:off x="2057400" y="13077825"/>
          <a:ext cx="1266825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44</xdr:row>
      <xdr:rowOff>190500</xdr:rowOff>
    </xdr:from>
    <xdr:to>
      <xdr:col>5</xdr:col>
      <xdr:colOff>9525</xdr:colOff>
      <xdr:row>45</xdr:row>
      <xdr:rowOff>180975</xdr:rowOff>
    </xdr:to>
    <xdr:sp>
      <xdr:nvSpPr>
        <xdr:cNvPr id="117" name="Gerade Verbindung mit Pfeil 159"/>
        <xdr:cNvSpPr>
          <a:spLocks/>
        </xdr:cNvSpPr>
      </xdr:nvSpPr>
      <xdr:spPr>
        <a:xfrm rot="10800000" flipV="1">
          <a:off x="2057400" y="13077825"/>
          <a:ext cx="1266825" cy="3143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44</xdr:row>
      <xdr:rowOff>161925</xdr:rowOff>
    </xdr:from>
    <xdr:to>
      <xdr:col>8</xdr:col>
      <xdr:colOff>685800</xdr:colOff>
      <xdr:row>44</xdr:row>
      <xdr:rowOff>200025</xdr:rowOff>
    </xdr:to>
    <xdr:sp>
      <xdr:nvSpPr>
        <xdr:cNvPr id="118" name="Gerade Verbindung mit Pfeil 160"/>
        <xdr:cNvSpPr>
          <a:spLocks/>
        </xdr:cNvSpPr>
      </xdr:nvSpPr>
      <xdr:spPr>
        <a:xfrm>
          <a:off x="5924550" y="13049250"/>
          <a:ext cx="419100" cy="381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44</xdr:row>
      <xdr:rowOff>247650</xdr:rowOff>
    </xdr:from>
    <xdr:to>
      <xdr:col>8</xdr:col>
      <xdr:colOff>733425</xdr:colOff>
      <xdr:row>45</xdr:row>
      <xdr:rowOff>142875</xdr:rowOff>
    </xdr:to>
    <xdr:sp>
      <xdr:nvSpPr>
        <xdr:cNvPr id="119" name="Gerade Verbindung mit Pfeil 161"/>
        <xdr:cNvSpPr>
          <a:spLocks/>
        </xdr:cNvSpPr>
      </xdr:nvSpPr>
      <xdr:spPr>
        <a:xfrm>
          <a:off x="5962650" y="13134975"/>
          <a:ext cx="428625" cy="2190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45</xdr:row>
      <xdr:rowOff>47625</xdr:rowOff>
    </xdr:from>
    <xdr:to>
      <xdr:col>8</xdr:col>
      <xdr:colOff>714375</xdr:colOff>
      <xdr:row>46</xdr:row>
      <xdr:rowOff>123825</xdr:rowOff>
    </xdr:to>
    <xdr:sp>
      <xdr:nvSpPr>
        <xdr:cNvPr id="120" name="Gerade Verbindung mit Pfeil 162"/>
        <xdr:cNvSpPr>
          <a:spLocks/>
        </xdr:cNvSpPr>
      </xdr:nvSpPr>
      <xdr:spPr>
        <a:xfrm>
          <a:off x="5972175" y="13258800"/>
          <a:ext cx="400050" cy="4000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45</xdr:row>
      <xdr:rowOff>66675</xdr:rowOff>
    </xdr:from>
    <xdr:to>
      <xdr:col>8</xdr:col>
      <xdr:colOff>742950</xdr:colOff>
      <xdr:row>47</xdr:row>
      <xdr:rowOff>123825</xdr:rowOff>
    </xdr:to>
    <xdr:sp>
      <xdr:nvSpPr>
        <xdr:cNvPr id="121" name="Gerade Verbindung mit Pfeil 163"/>
        <xdr:cNvSpPr>
          <a:spLocks/>
        </xdr:cNvSpPr>
      </xdr:nvSpPr>
      <xdr:spPr>
        <a:xfrm rot="16200000" flipH="1">
          <a:off x="5895975" y="13277850"/>
          <a:ext cx="504825" cy="7048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66"/>
  <sheetViews>
    <sheetView showGridLines="0" tabSelected="1" zoomScalePageLayoutView="0" workbookViewId="0" topLeftCell="A1">
      <selection activeCell="C12" sqref="C12"/>
    </sheetView>
  </sheetViews>
  <sheetFormatPr defaultColWidth="11.421875" defaultRowHeight="15"/>
  <cols>
    <col min="1" max="1" width="4.7109375" style="4" customWidth="1"/>
    <col min="2" max="2" width="16.7109375" style="3" customWidth="1"/>
    <col min="3" max="3" width="8.28125" style="3" customWidth="1"/>
    <col min="4" max="4" width="3.8515625" style="3" customWidth="1"/>
    <col min="5" max="5" width="16.140625" style="3" customWidth="1"/>
    <col min="6" max="6" width="11.421875" style="3" customWidth="1"/>
    <col min="7" max="7" width="12.28125" style="3" customWidth="1"/>
    <col min="8" max="13" width="11.421875" style="3" customWidth="1"/>
    <col min="14" max="14" width="14.421875" style="3" customWidth="1"/>
    <col min="15" max="15" width="4.57421875" style="4" customWidth="1"/>
    <col min="16" max="16" width="16.00390625" style="12" hidden="1" customWidth="1"/>
    <col min="17" max="17" width="16.00390625" style="18" hidden="1" customWidth="1"/>
    <col min="18" max="18" width="13.421875" style="15" hidden="1" customWidth="1"/>
    <col min="19" max="19" width="15.140625" style="8" hidden="1" customWidth="1"/>
    <col min="20" max="20" width="11.421875" style="16" hidden="1" customWidth="1"/>
    <col min="21" max="21" width="25.421875" style="3" hidden="1" customWidth="1"/>
    <col min="22" max="16384" width="11.421875" style="3" customWidth="1"/>
  </cols>
  <sheetData>
    <row r="1" spans="1:21" ht="27" thickBot="1">
      <c r="A1" s="1"/>
      <c r="B1" s="20"/>
      <c r="C1" s="21"/>
      <c r="D1" s="21"/>
      <c r="E1" s="22"/>
      <c r="F1" s="23"/>
      <c r="G1" s="24"/>
      <c r="H1" s="21"/>
      <c r="I1" s="21"/>
      <c r="J1" s="21"/>
      <c r="K1" s="21"/>
      <c r="L1" s="21"/>
      <c r="M1" s="25"/>
      <c r="N1" s="26"/>
      <c r="P1" s="54" t="s">
        <v>0</v>
      </c>
      <c r="Q1" s="55"/>
      <c r="R1" s="56"/>
      <c r="S1" s="56"/>
      <c r="T1" s="56"/>
      <c r="U1" s="57"/>
    </row>
    <row r="2" spans="2:16" ht="18.75">
      <c r="B2" s="27"/>
      <c r="C2" s="28"/>
      <c r="D2" s="28"/>
      <c r="E2" s="29"/>
      <c r="F2" s="29"/>
      <c r="G2" s="30"/>
      <c r="H2" s="28"/>
      <c r="I2" s="28"/>
      <c r="J2" s="28"/>
      <c r="K2" s="28"/>
      <c r="L2" s="28"/>
      <c r="M2" s="28"/>
      <c r="N2" s="28"/>
      <c r="P2" s="2"/>
    </row>
    <row r="3" spans="2:20" ht="1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31"/>
      <c r="P3" s="12" t="s">
        <v>7</v>
      </c>
      <c r="Q3" s="18" t="s">
        <v>2</v>
      </c>
      <c r="R3" s="15" t="s">
        <v>2</v>
      </c>
      <c r="S3" s="8" t="s">
        <v>3</v>
      </c>
      <c r="T3" s="17" t="s">
        <v>5</v>
      </c>
    </row>
    <row r="4" spans="2:20" ht="21">
      <c r="B4" s="27"/>
      <c r="C4" s="28"/>
      <c r="D4" s="28"/>
      <c r="E4" s="28"/>
      <c r="F4" s="28"/>
      <c r="G4" s="32"/>
      <c r="H4" s="33"/>
      <c r="I4" s="28"/>
      <c r="J4" s="28"/>
      <c r="K4" s="28"/>
      <c r="L4" s="28"/>
      <c r="M4" s="28"/>
      <c r="N4" s="31"/>
      <c r="P4" s="12" t="s">
        <v>1</v>
      </c>
      <c r="Q4" s="18" t="s">
        <v>1</v>
      </c>
      <c r="R4" s="15" t="s">
        <v>3</v>
      </c>
      <c r="S4" s="8" t="s">
        <v>4</v>
      </c>
      <c r="T4" s="17" t="s">
        <v>6</v>
      </c>
    </row>
    <row r="5" spans="2:14" ht="1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31"/>
    </row>
    <row r="6" spans="2:17" ht="18.75">
      <c r="B6" s="27"/>
      <c r="C6" s="28"/>
      <c r="D6" s="28"/>
      <c r="E6" s="28"/>
      <c r="F6" s="34"/>
      <c r="G6" s="28"/>
      <c r="H6" s="34"/>
      <c r="I6" s="28"/>
      <c r="J6" s="34"/>
      <c r="K6" s="28"/>
      <c r="L6" s="28"/>
      <c r="M6" s="28"/>
      <c r="N6" s="31"/>
      <c r="P6" s="11"/>
      <c r="Q6" s="13"/>
    </row>
    <row r="7" spans="2:14" ht="15.75" thickBot="1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5:20" ht="24.75">
      <c r="E8" s="5" t="s">
        <v>13</v>
      </c>
      <c r="H8" s="77" t="s">
        <v>26</v>
      </c>
      <c r="T8" s="10"/>
    </row>
    <row r="9" ht="15.75" thickBot="1"/>
    <row r="10" spans="5:12" ht="25.5" thickBot="1">
      <c r="E10" s="6"/>
      <c r="F10" s="7" t="s">
        <v>14</v>
      </c>
      <c r="J10" s="58" t="s">
        <v>15</v>
      </c>
      <c r="K10" s="59" t="s">
        <v>19</v>
      </c>
      <c r="L10" s="60"/>
    </row>
    <row r="11" spans="10:12" ht="25.5" thickBot="1">
      <c r="J11" s="58" t="s">
        <v>16</v>
      </c>
      <c r="K11" s="59" t="s">
        <v>20</v>
      </c>
      <c r="L11" s="60"/>
    </row>
    <row r="12" spans="3:21" ht="25.5" thickBot="1">
      <c r="C12" s="9"/>
      <c r="D12" s="39" t="s">
        <v>10</v>
      </c>
      <c r="E12" s="53"/>
      <c r="J12" s="58" t="s">
        <v>17</v>
      </c>
      <c r="K12" s="59" t="s">
        <v>21</v>
      </c>
      <c r="L12" s="60"/>
      <c r="P12" s="12">
        <f>IF(EXACT(C12,U12),1,0)</f>
        <v>0</v>
      </c>
      <c r="S12" s="8">
        <f>IF(C12="",0,1)</f>
        <v>0</v>
      </c>
      <c r="U12" s="3" t="s">
        <v>18</v>
      </c>
    </row>
    <row r="13" spans="3:21" ht="25.5" thickBot="1">
      <c r="C13" s="9"/>
      <c r="D13" s="39" t="s">
        <v>11</v>
      </c>
      <c r="E13" s="53"/>
      <c r="J13" s="58" t="s">
        <v>18</v>
      </c>
      <c r="K13" s="59" t="s">
        <v>22</v>
      </c>
      <c r="L13" s="60"/>
      <c r="P13" s="12">
        <f>IF(EXACT(C13,U13),1,0)</f>
        <v>0</v>
      </c>
      <c r="S13" s="8">
        <f>IF(C13="",0,1)</f>
        <v>0</v>
      </c>
      <c r="U13" s="3" t="s">
        <v>15</v>
      </c>
    </row>
    <row r="14" spans="3:21" ht="24" thickBot="1">
      <c r="C14" s="9"/>
      <c r="D14" s="39" t="s">
        <v>12</v>
      </c>
      <c r="E14" s="53"/>
      <c r="P14" s="12">
        <f>IF(EXACT(C14,U14),1,0)</f>
        <v>0</v>
      </c>
      <c r="S14" s="8">
        <f>IF(C14="",0,1)</f>
        <v>0</v>
      </c>
      <c r="U14" s="3" t="s">
        <v>16</v>
      </c>
    </row>
    <row r="15" spans="3:21" ht="24.75" thickBot="1">
      <c r="C15" s="64"/>
      <c r="D15" s="65" t="s">
        <v>27</v>
      </c>
      <c r="E15" s="66"/>
      <c r="G15" s="7"/>
      <c r="L15" s="51" t="str">
        <f>IF(R15=4,"erledigt","Achtung -Antwort!")</f>
        <v>Achtung -Antwort!</v>
      </c>
      <c r="M15" s="51"/>
      <c r="N15" s="52"/>
      <c r="P15" s="12">
        <f>IF(EXACT(C15,U15),1,0)</f>
        <v>0</v>
      </c>
      <c r="Q15" s="18">
        <f>SUM(P12:P15)</f>
        <v>0</v>
      </c>
      <c r="R15" s="14">
        <f>SUM(S12:S15)</f>
        <v>0</v>
      </c>
      <c r="S15" s="8">
        <f>IF(C15="",0,1)</f>
        <v>0</v>
      </c>
      <c r="U15" s="3" t="s">
        <v>17</v>
      </c>
    </row>
    <row r="16" spans="2:18" ht="24">
      <c r="B16" s="20"/>
      <c r="C16" s="67"/>
      <c r="D16" s="68"/>
      <c r="E16" s="68"/>
      <c r="F16" s="21"/>
      <c r="G16" s="68"/>
      <c r="H16" s="21"/>
      <c r="I16" s="21"/>
      <c r="J16" s="21"/>
      <c r="K16" s="21"/>
      <c r="L16" s="69"/>
      <c r="M16" s="69"/>
      <c r="N16" s="70"/>
      <c r="R16" s="14"/>
    </row>
    <row r="17" spans="2:18" ht="24">
      <c r="B17" s="27"/>
      <c r="C17" s="62"/>
      <c r="D17" s="71"/>
      <c r="E17" s="71"/>
      <c r="F17" s="28"/>
      <c r="G17" s="71"/>
      <c r="H17" s="28"/>
      <c r="I17" s="28"/>
      <c r="J17" s="28"/>
      <c r="K17" s="28"/>
      <c r="L17" s="63"/>
      <c r="M17" s="63"/>
      <c r="N17" s="72"/>
      <c r="R17" s="14"/>
    </row>
    <row r="18" spans="2:18" ht="24.75" thickBot="1">
      <c r="B18" s="35"/>
      <c r="C18" s="73"/>
      <c r="D18" s="74"/>
      <c r="E18" s="74"/>
      <c r="F18" s="36"/>
      <c r="G18" s="74"/>
      <c r="H18" s="36"/>
      <c r="I18" s="36"/>
      <c r="J18" s="36"/>
      <c r="K18" s="36"/>
      <c r="L18" s="75"/>
      <c r="M18" s="75"/>
      <c r="N18" s="76"/>
      <c r="R18" s="14"/>
    </row>
    <row r="19" spans="5:20" ht="24.75">
      <c r="E19" s="5" t="s">
        <v>13</v>
      </c>
      <c r="H19" s="77" t="s">
        <v>26</v>
      </c>
      <c r="T19" s="10"/>
    </row>
    <row r="20" ht="15.75" thickBot="1"/>
    <row r="21" spans="5:12" ht="25.5" thickBot="1">
      <c r="E21" s="6"/>
      <c r="F21" s="7" t="s">
        <v>14</v>
      </c>
      <c r="J21" s="58" t="s">
        <v>15</v>
      </c>
      <c r="K21" s="59" t="s">
        <v>19</v>
      </c>
      <c r="L21" s="60"/>
    </row>
    <row r="22" spans="10:12" ht="25.5" thickBot="1">
      <c r="J22" s="58" t="s">
        <v>16</v>
      </c>
      <c r="K22" s="59" t="s">
        <v>20</v>
      </c>
      <c r="L22" s="60"/>
    </row>
    <row r="23" spans="3:21" ht="25.5" thickBot="1">
      <c r="C23" s="9"/>
      <c r="D23" s="39" t="s">
        <v>23</v>
      </c>
      <c r="E23" s="53"/>
      <c r="J23" s="58" t="s">
        <v>17</v>
      </c>
      <c r="K23" s="59" t="s">
        <v>21</v>
      </c>
      <c r="L23" s="60"/>
      <c r="P23" s="12">
        <f>IF(EXACT(C23,U23),1,0)</f>
        <v>0</v>
      </c>
      <c r="S23" s="8">
        <f>IF(C23="",0,1)</f>
        <v>0</v>
      </c>
      <c r="U23" s="3" t="s">
        <v>16</v>
      </c>
    </row>
    <row r="24" spans="3:21" ht="25.5" thickBot="1">
      <c r="C24" s="9"/>
      <c r="D24" s="39" t="s">
        <v>24</v>
      </c>
      <c r="E24" s="53"/>
      <c r="J24" s="58" t="s">
        <v>18</v>
      </c>
      <c r="K24" s="59" t="s">
        <v>22</v>
      </c>
      <c r="L24" s="60"/>
      <c r="P24" s="12">
        <f>IF(EXACT(C24,U24),1,0)</f>
        <v>0</v>
      </c>
      <c r="S24" s="8">
        <f>IF(C24="",0,1)</f>
        <v>0</v>
      </c>
      <c r="U24" s="3" t="s">
        <v>17</v>
      </c>
    </row>
    <row r="25" spans="3:21" ht="24" thickBot="1">
      <c r="C25" s="9"/>
      <c r="D25" s="39" t="s">
        <v>25</v>
      </c>
      <c r="E25" s="53"/>
      <c r="P25" s="12">
        <f>IF(EXACT(C25,U25),1,0)</f>
        <v>0</v>
      </c>
      <c r="S25" s="8">
        <f>IF(C25="",0,1)</f>
        <v>0</v>
      </c>
      <c r="U25" s="3" t="s">
        <v>15</v>
      </c>
    </row>
    <row r="26" spans="3:21" ht="24.75" thickBot="1">
      <c r="C26" s="64"/>
      <c r="D26" s="65" t="s">
        <v>28</v>
      </c>
      <c r="E26" s="66"/>
      <c r="G26" s="7"/>
      <c r="L26" s="51" t="str">
        <f>IF(R26=4,"erledigt","Achtung -Antwort!")</f>
        <v>Achtung -Antwort!</v>
      </c>
      <c r="M26" s="51"/>
      <c r="N26" s="52"/>
      <c r="P26" s="12">
        <f>IF(EXACT(C26,U26),1,0)</f>
        <v>0</v>
      </c>
      <c r="Q26" s="18">
        <f>SUM(P23:P26)</f>
        <v>0</v>
      </c>
      <c r="R26" s="14">
        <f>SUM(S23:S26)</f>
        <v>0</v>
      </c>
      <c r="S26" s="8">
        <f>IF(C26="",0,1)</f>
        <v>0</v>
      </c>
      <c r="U26" s="3" t="s">
        <v>15</v>
      </c>
    </row>
    <row r="27" spans="2:18" ht="24">
      <c r="B27" s="20"/>
      <c r="C27" s="67"/>
      <c r="D27" s="68"/>
      <c r="E27" s="68"/>
      <c r="F27" s="21"/>
      <c r="G27" s="68"/>
      <c r="H27" s="21"/>
      <c r="I27" s="21"/>
      <c r="J27" s="21"/>
      <c r="K27" s="21"/>
      <c r="L27" s="69"/>
      <c r="M27" s="69"/>
      <c r="N27" s="70"/>
      <c r="R27" s="14"/>
    </row>
    <row r="28" spans="2:18" ht="24">
      <c r="B28" s="27"/>
      <c r="C28" s="62"/>
      <c r="D28" s="71"/>
      <c r="E28" s="71"/>
      <c r="F28" s="28"/>
      <c r="G28" s="71"/>
      <c r="H28" s="28"/>
      <c r="I28" s="28"/>
      <c r="J28" s="28"/>
      <c r="K28" s="28"/>
      <c r="L28" s="63"/>
      <c r="M28" s="63"/>
      <c r="N28" s="72"/>
      <c r="R28" s="14"/>
    </row>
    <row r="29" spans="2:18" ht="24.75" thickBot="1">
      <c r="B29" s="35"/>
      <c r="C29" s="73"/>
      <c r="D29" s="74"/>
      <c r="E29" s="74"/>
      <c r="F29" s="36"/>
      <c r="G29" s="74"/>
      <c r="H29" s="36"/>
      <c r="I29" s="36"/>
      <c r="J29" s="36"/>
      <c r="K29" s="36"/>
      <c r="L29" s="75"/>
      <c r="M29" s="75"/>
      <c r="N29" s="76"/>
      <c r="R29" s="14"/>
    </row>
    <row r="30" spans="5:20" ht="24.75">
      <c r="E30" s="5" t="s">
        <v>13</v>
      </c>
      <c r="H30" s="77" t="s">
        <v>26</v>
      </c>
      <c r="T30" s="10"/>
    </row>
    <row r="31" ht="15.75" thickBot="1"/>
    <row r="32" spans="5:12" ht="25.5" thickBot="1">
      <c r="E32" s="6"/>
      <c r="F32" s="7" t="s">
        <v>14</v>
      </c>
      <c r="J32" s="58" t="s">
        <v>15</v>
      </c>
      <c r="K32" s="59" t="s">
        <v>19</v>
      </c>
      <c r="L32" s="60"/>
    </row>
    <row r="33" spans="10:12" ht="25.5" thickBot="1">
      <c r="J33" s="58" t="s">
        <v>16</v>
      </c>
      <c r="K33" s="59" t="s">
        <v>20</v>
      </c>
      <c r="L33" s="60"/>
    </row>
    <row r="34" spans="3:21" ht="25.5" thickBot="1">
      <c r="C34" s="9"/>
      <c r="D34" s="39" t="s">
        <v>30</v>
      </c>
      <c r="E34" s="53"/>
      <c r="J34" s="58" t="s">
        <v>17</v>
      </c>
      <c r="K34" s="59" t="s">
        <v>21</v>
      </c>
      <c r="L34" s="60"/>
      <c r="P34" s="12">
        <f>IF(EXACT(C34,U34),1,0)</f>
        <v>0</v>
      </c>
      <c r="S34" s="8">
        <f aca="true" t="shared" si="0" ref="S34:S39">IF(C34="",0,1)</f>
        <v>0</v>
      </c>
      <c r="U34" s="3" t="s">
        <v>16</v>
      </c>
    </row>
    <row r="35" spans="3:21" ht="25.5" thickBot="1">
      <c r="C35" s="9"/>
      <c r="D35" s="39" t="s">
        <v>29</v>
      </c>
      <c r="E35" s="53"/>
      <c r="J35" s="58" t="s">
        <v>18</v>
      </c>
      <c r="K35" s="59" t="s">
        <v>22</v>
      </c>
      <c r="L35" s="60"/>
      <c r="P35" s="12">
        <f>IF(EXACT(C35,U35),1,0)</f>
        <v>0</v>
      </c>
      <c r="S35" s="8">
        <f t="shared" si="0"/>
        <v>0</v>
      </c>
      <c r="U35" s="3" t="s">
        <v>18</v>
      </c>
    </row>
    <row r="36" spans="3:21" ht="25.5" thickBot="1">
      <c r="C36" s="9"/>
      <c r="D36" s="39" t="s">
        <v>31</v>
      </c>
      <c r="E36" s="53"/>
      <c r="J36" s="78"/>
      <c r="K36" s="79"/>
      <c r="L36" s="80"/>
      <c r="P36" s="12">
        <f>IF(EXACT(C36,U36),1,0)</f>
        <v>0</v>
      </c>
      <c r="S36" s="8">
        <f t="shared" si="0"/>
        <v>0</v>
      </c>
      <c r="U36" s="3" t="s">
        <v>17</v>
      </c>
    </row>
    <row r="37" spans="3:21" ht="25.5" thickBot="1">
      <c r="C37" s="9"/>
      <c r="D37" s="39" t="s">
        <v>32</v>
      </c>
      <c r="E37" s="53"/>
      <c r="J37" s="78"/>
      <c r="K37" s="79"/>
      <c r="L37" s="80"/>
      <c r="P37" s="12">
        <f>IF(EXACT(C37,U37),1,0)</f>
        <v>0</v>
      </c>
      <c r="S37" s="8">
        <f t="shared" si="0"/>
        <v>0</v>
      </c>
      <c r="U37" s="3" t="s">
        <v>15</v>
      </c>
    </row>
    <row r="38" spans="3:21" ht="24" thickBot="1">
      <c r="C38" s="9"/>
      <c r="D38" s="39" t="s">
        <v>33</v>
      </c>
      <c r="E38" s="53"/>
      <c r="P38" s="12">
        <f>IF(EXACT(C38,U38),1,0)</f>
        <v>0</v>
      </c>
      <c r="S38" s="8">
        <f t="shared" si="0"/>
        <v>0</v>
      </c>
      <c r="U38" s="3" t="s">
        <v>18</v>
      </c>
    </row>
    <row r="39" spans="3:21" ht="24.75" thickBot="1">
      <c r="C39" s="9"/>
      <c r="D39" s="39" t="s">
        <v>34</v>
      </c>
      <c r="E39" s="40"/>
      <c r="G39" s="7"/>
      <c r="L39" s="51" t="str">
        <f>IF(R39=6,"erledigt","Achtung -Antwort!")</f>
        <v>Achtung -Antwort!</v>
      </c>
      <c r="M39" s="51"/>
      <c r="N39" s="52"/>
      <c r="P39" s="12">
        <f>IF(EXACT(C39,U39),1,0)</f>
        <v>0</v>
      </c>
      <c r="Q39" s="18">
        <f>SUM(P34:P39)</f>
        <v>0</v>
      </c>
      <c r="R39" s="14">
        <f>SUM(S34:S39)</f>
        <v>0</v>
      </c>
      <c r="S39" s="8">
        <f t="shared" si="0"/>
        <v>0</v>
      </c>
      <c r="U39" s="3" t="s">
        <v>15</v>
      </c>
    </row>
    <row r="40" spans="2:18" ht="24">
      <c r="B40" s="20"/>
      <c r="C40" s="67"/>
      <c r="D40" s="68"/>
      <c r="E40" s="68"/>
      <c r="F40" s="21"/>
      <c r="G40" s="68"/>
      <c r="H40" s="21"/>
      <c r="I40" s="21"/>
      <c r="J40" s="21"/>
      <c r="K40" s="21"/>
      <c r="L40" s="69"/>
      <c r="M40" s="69"/>
      <c r="N40" s="70"/>
      <c r="Q40" s="3"/>
      <c r="R40" s="14"/>
    </row>
    <row r="41" spans="2:18" ht="24">
      <c r="B41" s="27"/>
      <c r="C41" s="62"/>
      <c r="D41" s="71"/>
      <c r="E41" s="71"/>
      <c r="F41" s="28"/>
      <c r="G41" s="71"/>
      <c r="H41" s="28"/>
      <c r="I41" s="28"/>
      <c r="J41" s="28"/>
      <c r="K41" s="28"/>
      <c r="L41" s="63"/>
      <c r="M41" s="63"/>
      <c r="N41" s="72"/>
      <c r="R41" s="14"/>
    </row>
    <row r="42" spans="2:18" ht="24.75" thickBot="1">
      <c r="B42" s="35"/>
      <c r="C42" s="73"/>
      <c r="D42" s="74"/>
      <c r="E42" s="74"/>
      <c r="F42" s="36"/>
      <c r="G42" s="74"/>
      <c r="H42" s="36"/>
      <c r="I42" s="36"/>
      <c r="J42" s="36"/>
      <c r="K42" s="36"/>
      <c r="L42" s="75"/>
      <c r="M42" s="75"/>
      <c r="N42" s="76"/>
      <c r="R42" s="14"/>
    </row>
    <row r="43" spans="5:20" ht="24.75">
      <c r="E43" s="5" t="s">
        <v>13</v>
      </c>
      <c r="H43" s="77" t="s">
        <v>26</v>
      </c>
      <c r="T43" s="10"/>
    </row>
    <row r="44" ht="15.75" thickBot="1"/>
    <row r="45" spans="5:12" ht="25.5" thickBot="1">
      <c r="E45" s="6"/>
      <c r="F45" s="7" t="s">
        <v>14</v>
      </c>
      <c r="J45" s="58" t="s">
        <v>15</v>
      </c>
      <c r="K45" s="59" t="s">
        <v>19</v>
      </c>
      <c r="L45" s="60"/>
    </row>
    <row r="46" spans="10:12" ht="25.5" thickBot="1">
      <c r="J46" s="58" t="s">
        <v>16</v>
      </c>
      <c r="K46" s="59" t="s">
        <v>20</v>
      </c>
      <c r="L46" s="60"/>
    </row>
    <row r="47" spans="3:21" ht="25.5" thickBot="1">
      <c r="C47" s="9"/>
      <c r="D47" s="39" t="s">
        <v>35</v>
      </c>
      <c r="E47" s="53"/>
      <c r="J47" s="58" t="s">
        <v>17</v>
      </c>
      <c r="K47" s="59" t="s">
        <v>21</v>
      </c>
      <c r="L47" s="60"/>
      <c r="P47" s="12">
        <f>IF(EXACT(C47,U47),1,0)</f>
        <v>0</v>
      </c>
      <c r="S47" s="8">
        <f aca="true" t="shared" si="1" ref="S47:S52">IF(C47="",0,1)</f>
        <v>0</v>
      </c>
      <c r="U47" s="3" t="s">
        <v>16</v>
      </c>
    </row>
    <row r="48" spans="3:21" ht="25.5" thickBot="1">
      <c r="C48" s="9"/>
      <c r="D48" s="39" t="s">
        <v>36</v>
      </c>
      <c r="E48" s="53"/>
      <c r="J48" s="58" t="s">
        <v>18</v>
      </c>
      <c r="K48" s="59" t="s">
        <v>22</v>
      </c>
      <c r="L48" s="60"/>
      <c r="P48" s="12">
        <f>IF(EXACT(C48,U48),1,0)</f>
        <v>0</v>
      </c>
      <c r="S48" s="8">
        <f t="shared" si="1"/>
        <v>0</v>
      </c>
      <c r="U48" s="3" t="s">
        <v>18</v>
      </c>
    </row>
    <row r="49" spans="3:21" ht="25.5" thickBot="1">
      <c r="C49" s="9"/>
      <c r="D49" s="39" t="s">
        <v>37</v>
      </c>
      <c r="E49" s="53"/>
      <c r="J49" s="78"/>
      <c r="K49" s="79"/>
      <c r="L49" s="80"/>
      <c r="P49" s="12">
        <f>IF(EXACT(C49,U49),1,0)</f>
        <v>0</v>
      </c>
      <c r="S49" s="8">
        <f t="shared" si="1"/>
        <v>0</v>
      </c>
      <c r="U49" s="3" t="s">
        <v>17</v>
      </c>
    </row>
    <row r="50" spans="3:21" ht="25.5" thickBot="1">
      <c r="C50" s="9"/>
      <c r="D50" s="39" t="s">
        <v>38</v>
      </c>
      <c r="E50" s="53"/>
      <c r="J50" s="78"/>
      <c r="K50" s="79"/>
      <c r="L50" s="80"/>
      <c r="P50" s="12">
        <f>IF(EXACT(C50,U50),1,0)</f>
        <v>0</v>
      </c>
      <c r="S50" s="8">
        <f t="shared" si="1"/>
        <v>0</v>
      </c>
      <c r="U50" s="3" t="s">
        <v>15</v>
      </c>
    </row>
    <row r="51" spans="3:21" ht="24" thickBot="1">
      <c r="C51" s="9"/>
      <c r="D51" s="39" t="s">
        <v>33</v>
      </c>
      <c r="E51" s="53"/>
      <c r="P51" s="12">
        <f>IF(EXACT(C51,U51),1,0)</f>
        <v>0</v>
      </c>
      <c r="S51" s="8">
        <f t="shared" si="1"/>
        <v>0</v>
      </c>
      <c r="U51" s="3" t="s">
        <v>18</v>
      </c>
    </row>
    <row r="52" spans="3:21" ht="24.75" thickBot="1">
      <c r="C52" s="9"/>
      <c r="D52" s="39" t="s">
        <v>39</v>
      </c>
      <c r="E52" s="40"/>
      <c r="G52" s="7"/>
      <c r="L52" s="51" t="str">
        <f>IF(R52=6,"erledigt","Achtung -Antwort!")</f>
        <v>Achtung -Antwort!</v>
      </c>
      <c r="M52" s="51"/>
      <c r="N52" s="52"/>
      <c r="P52" s="12">
        <f>IF(EXACT(C52,U52),1,0)</f>
        <v>0</v>
      </c>
      <c r="Q52" s="18">
        <f>SUM(P47:P88)</f>
        <v>0</v>
      </c>
      <c r="R52" s="14">
        <f>SUM(S47:S88)</f>
        <v>0</v>
      </c>
      <c r="S52" s="8">
        <f t="shared" si="1"/>
        <v>0</v>
      </c>
      <c r="U52" s="3" t="s">
        <v>15</v>
      </c>
    </row>
    <row r="53" spans="3:18" ht="24">
      <c r="C53" s="18"/>
      <c r="D53" s="18"/>
      <c r="E53" s="18"/>
      <c r="G53" s="7"/>
      <c r="L53" s="19"/>
      <c r="M53" s="19"/>
      <c r="N53" s="61"/>
      <c r="R53" s="14"/>
    </row>
    <row r="54" spans="2:18" ht="33.75">
      <c r="B54" s="38"/>
      <c r="C54" s="38"/>
      <c r="D54" s="38"/>
      <c r="E54" s="38"/>
      <c r="F54" s="38"/>
      <c r="G54" s="50" t="s">
        <v>9</v>
      </c>
      <c r="H54" s="50"/>
      <c r="I54" s="38"/>
      <c r="J54" s="38"/>
      <c r="K54" s="38"/>
      <c r="L54" s="38"/>
      <c r="M54" s="38"/>
      <c r="N54" s="38"/>
      <c r="R54" s="3"/>
    </row>
    <row r="55" spans="2:14" ht="1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2:14" ht="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2:14" ht="1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2:14" ht="1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2:14" ht="1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ht="15.75" thickBot="1"/>
    <row r="61" spans="2:14" ht="15" customHeight="1">
      <c r="B61" s="41" t="s">
        <v>8</v>
      </c>
      <c r="C61" s="42"/>
      <c r="D61" s="42"/>
      <c r="E61" s="43"/>
      <c r="F61" s="81">
        <f>SUM(Q8:Q55)</f>
        <v>0</v>
      </c>
      <c r="G61" s="82"/>
      <c r="H61" s="41" t="s">
        <v>40</v>
      </c>
      <c r="I61" s="42"/>
      <c r="J61" s="42"/>
      <c r="K61" s="43"/>
      <c r="L61" s="94">
        <f>IF(F61=20,"Super-Klasse!!","")</f>
      </c>
      <c r="M61" s="95"/>
      <c r="N61" s="96"/>
    </row>
    <row r="62" spans="2:14" ht="15" customHeight="1">
      <c r="B62" s="44"/>
      <c r="C62" s="45"/>
      <c r="D62" s="45"/>
      <c r="E62" s="46"/>
      <c r="F62" s="83"/>
      <c r="G62" s="84"/>
      <c r="H62" s="44"/>
      <c r="I62" s="45"/>
      <c r="J62" s="45"/>
      <c r="K62" s="46"/>
      <c r="L62" s="97"/>
      <c r="M62" s="98"/>
      <c r="N62" s="99"/>
    </row>
    <row r="63" spans="2:14" ht="15.75" customHeight="1" thickBot="1">
      <c r="B63" s="47"/>
      <c r="C63" s="48"/>
      <c r="D63" s="48"/>
      <c r="E63" s="49"/>
      <c r="F63" s="85"/>
      <c r="G63" s="86"/>
      <c r="H63" s="47"/>
      <c r="I63" s="48"/>
      <c r="J63" s="48"/>
      <c r="K63" s="49"/>
      <c r="L63" s="100"/>
      <c r="M63" s="101"/>
      <c r="N63" s="102"/>
    </row>
    <row r="64" spans="5:14" ht="15" customHeight="1">
      <c r="E64" s="94" t="str">
        <f>IF(F61&lt;19,"Lieber nochmal üben!!","")</f>
        <v>Lieber nochmal üben!!</v>
      </c>
      <c r="F64" s="87"/>
      <c r="G64" s="87"/>
      <c r="H64" s="87"/>
      <c r="I64" s="88"/>
      <c r="J64" s="94">
        <f>IF(F61=19,"Damit kannst du zufrieden sein!!","")</f>
      </c>
      <c r="K64" s="87"/>
      <c r="L64" s="87"/>
      <c r="M64" s="87"/>
      <c r="N64" s="88"/>
    </row>
    <row r="65" spans="5:14" ht="15" customHeight="1">
      <c r="E65" s="89"/>
      <c r="F65" s="103"/>
      <c r="G65" s="103"/>
      <c r="H65" s="103"/>
      <c r="I65" s="90"/>
      <c r="J65" s="89"/>
      <c r="K65" s="103"/>
      <c r="L65" s="103"/>
      <c r="M65" s="103"/>
      <c r="N65" s="90"/>
    </row>
    <row r="66" spans="5:14" ht="15.75" customHeight="1" thickBot="1">
      <c r="E66" s="91"/>
      <c r="F66" s="92"/>
      <c r="G66" s="92"/>
      <c r="H66" s="92"/>
      <c r="I66" s="93"/>
      <c r="J66" s="91"/>
      <c r="K66" s="92"/>
      <c r="L66" s="92"/>
      <c r="M66" s="92"/>
      <c r="N66" s="93"/>
    </row>
  </sheetData>
  <sheetProtection sheet="1" objects="1" scenarios="1"/>
  <mergeCells count="32">
    <mergeCell ref="L52:N52"/>
    <mergeCell ref="L61:N63"/>
    <mergeCell ref="J64:N66"/>
    <mergeCell ref="E64:I66"/>
    <mergeCell ref="P1:U1"/>
    <mergeCell ref="D23:E23"/>
    <mergeCell ref="D24:E24"/>
    <mergeCell ref="D25:E25"/>
    <mergeCell ref="D26:E26"/>
    <mergeCell ref="D34:E34"/>
    <mergeCell ref="D12:E12"/>
    <mergeCell ref="D13:E13"/>
    <mergeCell ref="D14:E14"/>
    <mergeCell ref="D35:E35"/>
    <mergeCell ref="D38:E38"/>
    <mergeCell ref="D39:E39"/>
    <mergeCell ref="D36:E36"/>
    <mergeCell ref="D37:E37"/>
    <mergeCell ref="L26:N26"/>
    <mergeCell ref="L15:N15"/>
    <mergeCell ref="D15:E15"/>
    <mergeCell ref="L39:N39"/>
    <mergeCell ref="D47:E47"/>
    <mergeCell ref="D48:E48"/>
    <mergeCell ref="B61:E63"/>
    <mergeCell ref="F61:G63"/>
    <mergeCell ref="H61:K63"/>
    <mergeCell ref="G54:H54"/>
    <mergeCell ref="D49:E49"/>
    <mergeCell ref="D50:E50"/>
    <mergeCell ref="D51:E51"/>
    <mergeCell ref="D52:E52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U5:V30"/>
  <sheetViews>
    <sheetView zoomScale="55" zoomScaleNormal="55" zoomScalePageLayoutView="0" workbookViewId="0" topLeftCell="A1">
      <selection activeCell="R29" sqref="R29"/>
    </sheetView>
  </sheetViews>
  <sheetFormatPr defaultColWidth="11.421875" defaultRowHeight="15"/>
  <sheetData>
    <row r="5" spans="21:22" ht="21">
      <c r="U5" s="8"/>
      <c r="V5" s="10"/>
    </row>
    <row r="6" spans="21:22" ht="15">
      <c r="U6" s="8"/>
      <c r="V6" s="16"/>
    </row>
    <row r="7" spans="21:22" ht="15">
      <c r="U7" s="8"/>
      <c r="V7" s="16"/>
    </row>
    <row r="8" spans="21:22" ht="15">
      <c r="U8" s="8"/>
      <c r="V8" s="16"/>
    </row>
    <row r="9" spans="21:22" ht="15">
      <c r="U9" s="8"/>
      <c r="V9" s="16"/>
    </row>
    <row r="10" spans="21:22" ht="15">
      <c r="U10" s="8"/>
      <c r="V10" s="16"/>
    </row>
    <row r="11" spans="21:22" ht="15">
      <c r="U11" s="8"/>
      <c r="V11" s="16"/>
    </row>
    <row r="12" spans="21:22" ht="21">
      <c r="U12" s="8"/>
      <c r="V12" s="10"/>
    </row>
    <row r="13" spans="21:22" ht="15">
      <c r="U13" s="8"/>
      <c r="V13" s="16"/>
    </row>
    <row r="14" spans="21:22" ht="15">
      <c r="U14" s="8"/>
      <c r="V14" s="16"/>
    </row>
    <row r="15" spans="21:22" ht="15">
      <c r="U15" s="8"/>
      <c r="V15" s="16"/>
    </row>
    <row r="16" spans="21:22" ht="15">
      <c r="U16" s="8"/>
      <c r="V16" s="16"/>
    </row>
    <row r="17" spans="21:22" ht="15">
      <c r="U17" s="8"/>
      <c r="V17" s="16"/>
    </row>
    <row r="18" spans="21:22" ht="15">
      <c r="U18" s="8"/>
      <c r="V18" s="16"/>
    </row>
    <row r="19" spans="21:22" ht="21">
      <c r="U19" s="8"/>
      <c r="V19" s="10"/>
    </row>
    <row r="20" spans="21:22" ht="15">
      <c r="U20" s="8"/>
      <c r="V20" s="16"/>
    </row>
    <row r="21" spans="21:22" ht="15">
      <c r="U21" s="8"/>
      <c r="V21" s="16"/>
    </row>
    <row r="22" spans="21:22" ht="15">
      <c r="U22" s="8"/>
      <c r="V22" s="16"/>
    </row>
    <row r="23" spans="21:22" ht="15">
      <c r="U23" s="8"/>
      <c r="V23" s="16"/>
    </row>
    <row r="24" spans="21:22" ht="21">
      <c r="U24" s="8"/>
      <c r="V24" s="10"/>
    </row>
    <row r="25" spans="21:22" ht="15">
      <c r="U25" s="8"/>
      <c r="V25" s="16"/>
    </row>
    <row r="26" spans="21:22" ht="15">
      <c r="U26" s="8"/>
      <c r="V26" s="16"/>
    </row>
    <row r="27" spans="21:22" ht="15">
      <c r="U27" s="8"/>
      <c r="V27" s="16"/>
    </row>
    <row r="28" spans="21:22" ht="15">
      <c r="U28" s="8"/>
      <c r="V28" s="16"/>
    </row>
    <row r="29" spans="21:22" ht="15">
      <c r="U29" s="8"/>
      <c r="V29" s="16"/>
    </row>
    <row r="30" spans="21:22" ht="15">
      <c r="U30" s="8"/>
      <c r="V30" s="16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2011-01-05T20:32:25Z</dcterms:created>
  <dcterms:modified xsi:type="dcterms:W3CDTF">2011-01-23T21:57:51Z</dcterms:modified>
  <cp:category/>
  <cp:version/>
  <cp:contentType/>
  <cp:contentStatus/>
</cp:coreProperties>
</file>